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9200" windowHeight="11010" activeTab="0"/>
  </bookViews>
  <sheets>
    <sheet name="Zadanie 1 Tabela 1" sheetId="1" r:id="rId1"/>
    <sheet name="Zadanie 1 Tabela 2" sheetId="2" r:id="rId2"/>
    <sheet name="Zadanie 1 Tabela 3" sheetId="3" r:id="rId3"/>
  </sheets>
  <definedNames>
    <definedName name="_xlnm.Print_Area" localSheetId="2">'Zadanie 1 Tabela 3'!$A$1:$O$20</definedName>
    <definedName name="_xlnm.Print_Titles" localSheetId="0">'Zadanie 1 Tabela 1'!$1:$6</definedName>
    <definedName name="_xlnm.Print_Titles" localSheetId="1">'Zadanie 1 Tabela 2'!$1:$6</definedName>
    <definedName name="_xlnm.Print_Titles" localSheetId="2">'Zadanie 1 Tabela 3'!$1:$6</definedName>
  </definedNames>
  <calcPr calcMode="manual" fullCalcOnLoad="1"/>
</workbook>
</file>

<file path=xl/sharedStrings.xml><?xml version="1.0" encoding="utf-8"?>
<sst xmlns="http://schemas.openxmlformats.org/spreadsheetml/2006/main" count="271" uniqueCount="141">
  <si>
    <t>L.p.</t>
  </si>
  <si>
    <t>Zakres prac</t>
  </si>
  <si>
    <t xml:space="preserve">Klatka schodowa III </t>
  </si>
  <si>
    <t>Korytarz I-sze pętro</t>
  </si>
  <si>
    <t>Korytarz (dla TO)</t>
  </si>
  <si>
    <t>Korytarz plus przedpokój (dla KE)</t>
  </si>
  <si>
    <t>Klatka schodowa przy SGO i do szatni pracowniczej</t>
  </si>
  <si>
    <t xml:space="preserve">Korytarz parter </t>
  </si>
  <si>
    <t>Poczekalnia motorniczych z palarnią</t>
  </si>
  <si>
    <t>Dyspozytornia plus kasy</t>
  </si>
  <si>
    <t>WC - tor1</t>
  </si>
  <si>
    <t>WC - tor10</t>
  </si>
  <si>
    <t>WC- (dla PT)</t>
  </si>
  <si>
    <t>WC - damski przybudówka</t>
  </si>
  <si>
    <t>WC -męski przybudówka</t>
  </si>
  <si>
    <t>WC -I piętro (dla KE)</t>
  </si>
  <si>
    <t>WC - I piętro (dla  TO)</t>
  </si>
  <si>
    <t>WC plus kabina (akumulatornia)</t>
  </si>
  <si>
    <t>WC (dla PT)</t>
  </si>
  <si>
    <t>WC - plus natrysk (mag 08)</t>
  </si>
  <si>
    <t>Zamiatanie placów postojowych , segregacja nagromadzonych śmieci do właściwych kontenerów</t>
  </si>
  <si>
    <t>Korytarz wewnętrzny - PT</t>
  </si>
  <si>
    <t>Pomieszczenia biurowe</t>
  </si>
  <si>
    <t>Magazyn 08 część środkowa</t>
  </si>
  <si>
    <t>Magazyn 08 całość (posadzka żywiczna, wydzielony jest aneks kuchenny</t>
  </si>
  <si>
    <t>Pomieszczenia biurowe (wykładzina)</t>
  </si>
  <si>
    <t>Pomieszczenia biurowe plus sala konferencyjna (wykładzina)</t>
  </si>
  <si>
    <t>Pomieszczenia (archiwum, serwerownie)</t>
  </si>
  <si>
    <t>Jadalnia</t>
  </si>
  <si>
    <t xml:space="preserve">Szatnie pracownicze plus umywalnie, WC i kabiny natryskowe </t>
  </si>
  <si>
    <t>Pomieszczenia biurowe przybudówka</t>
  </si>
  <si>
    <t>Pomieszczenia biurowe (PT)</t>
  </si>
  <si>
    <t>Korytarze (przybudówka)</t>
  </si>
  <si>
    <t>Pomieszczenia biurowe TO</t>
  </si>
  <si>
    <t>Pomieszczenia biurowe plus przedsionek (PA/AR</t>
  </si>
  <si>
    <t>Pomieszczenia biurowe KE/PE</t>
  </si>
  <si>
    <t>………………</t>
  </si>
  <si>
    <t>Przedstawiciela (-li) Wykonawcy</t>
  </si>
  <si>
    <t>Stacja Obsługi Tramwajów Podgórze</t>
  </si>
  <si>
    <t>Stacja Obsługi  Tramwajów Podgórze</t>
  </si>
  <si>
    <t>STAWKA PODATKU VAT</t>
  </si>
  <si>
    <t>Aneks kuchenny TT</t>
  </si>
  <si>
    <t xml:space="preserve">Aneks kuchenny przybudówka </t>
  </si>
  <si>
    <t>Aneks kuchenny TO</t>
  </si>
  <si>
    <t>Aneks kuchenny magazyn PT</t>
  </si>
  <si>
    <t>WC - plus  natrysk (rozdz. i mistrz) TT</t>
  </si>
  <si>
    <t>WC - I piętro plus kabina natryskowa TT</t>
  </si>
  <si>
    <t>160</t>
  </si>
  <si>
    <t>Zbieranie śmieci na placu segregacja do właściwych kontenerów</t>
  </si>
  <si>
    <t>1 m²</t>
  </si>
  <si>
    <t xml:space="preserve">1 m2 </t>
  </si>
  <si>
    <r>
      <t>UWAGA!!! */ Wykonawca ma podać cenę za utrzymanie 1 m</t>
    </r>
    <r>
      <rPr>
        <vertAlign val="superscript"/>
        <sz val="9"/>
        <color indexed="8"/>
        <rFont val="Czcionka tekstu podstawowego"/>
        <family val="0"/>
      </rPr>
      <t xml:space="preserve">2 </t>
    </r>
    <r>
      <rPr>
        <sz val="9"/>
        <color indexed="8"/>
        <rFont val="Czcionka tekstu podstawowego"/>
        <family val="0"/>
      </rPr>
      <t>powierzchni w ciągu jednego dnia w godzinach od 5-18 w stanie odśnieżonym w zależności od warunków atmosferycznych.</t>
    </r>
  </si>
  <si>
    <t>1 szt</t>
  </si>
  <si>
    <t>1 m2</t>
  </si>
  <si>
    <t>Stacja Obsługi Tramwjów Podgórze</t>
  </si>
  <si>
    <t xml:space="preserve">Tereny zielone, trawniki, chodniki. </t>
  </si>
  <si>
    <t>ZADANIE 1 - usługi dla Stacji Obsługi Tramwajów Podgórze (SO TT)</t>
  </si>
  <si>
    <t>Tabela 1 - Sprzątanie i utrzymanie czystości w budynkach - Stacja Obsługi Tramwajów Podgórze</t>
  </si>
  <si>
    <t>Nazwa
obiektu</t>
  </si>
  <si>
    <t>Nazwa</t>
  </si>
  <si>
    <t>Powierzchnia
jednokrotnego
wykonania
usługi w m²</t>
  </si>
  <si>
    <t>Częstotliwość</t>
  </si>
  <si>
    <t>Wykonanie:
dni tygodnia
/ godziny</t>
  </si>
  <si>
    <t>Jednostka
miary
do 
wyceny</t>
  </si>
  <si>
    <t>Cena
jednostkowa
netto (dotyczy
jednostki miary
wskazanej 
w kol. 12)</t>
  </si>
  <si>
    <t>Przewidywana
ilość jednostek
miary w okresie
24 miesięcy</t>
  </si>
  <si>
    <t>WARTOŚĆ
NETTO 
za cały okres
realizacji 
w zł</t>
  </si>
  <si>
    <t>na 
dobę</t>
  </si>
  <si>
    <t>na
tydzień</t>
  </si>
  <si>
    <t>na
miesiąc</t>
  </si>
  <si>
    <t>na
rok</t>
  </si>
  <si>
    <t>24 m-cy</t>
  </si>
  <si>
    <t>15 = 13 x 14</t>
  </si>
  <si>
    <t>RAZEM WARTOŚĆ NETTO (suma „WARTOŚCI  NETTO” z kolumny 15)</t>
  </si>
  <si>
    <t>RAZEM WARTOŚĆ podatku VAT (iloczyn wierszy RAZEM WARTOŚĆ NETTO x STAWKA PODATKU VAT)</t>
  </si>
  <si>
    <t>RAZEM CENA BRUTTO (suma wierszy „RAZEM  WARTOŚĆ  NETTO”+„RAZEM WARTOŚĆ podatku VAT”)</t>
  </si>
  <si>
    <t xml:space="preserve">podpis upoważnionego </t>
  </si>
  <si>
    <t>poniedziałek,
środa, piątek
6:00 - 14:00</t>
  </si>
  <si>
    <t>wtorek, piątek
06:00 - 14:00</t>
  </si>
  <si>
    <t>wtorek, piątek
15:10 - 22:00</t>
  </si>
  <si>
    <t>środa, piątek
06:00 - 08:00</t>
  </si>
  <si>
    <t>poniedziałek,
środa, piątek
7:00 - 09:00</t>
  </si>
  <si>
    <t>poniedziałek
06:00 - 08:00</t>
  </si>
  <si>
    <t>wtorek, piątek
9.00 - 12.00</t>
  </si>
  <si>
    <t>wtorek, piątek
14:10 - 22:00</t>
  </si>
  <si>
    <t>w uzgodnieniu
z Zamawiajacym</t>
  </si>
  <si>
    <t>od poniedziałku
do piątku
6:00 - 14:00</t>
  </si>
  <si>
    <t>od poniedziałku
do piątku
6:00 - 08:00</t>
  </si>
  <si>
    <t>od poniedziałku
do piątku
6:00 - 09:00</t>
  </si>
  <si>
    <t xml:space="preserve">wtorek, piątek
09:00 -11:00 </t>
  </si>
  <si>
    <t>poniedziałek,
środa, piątek
07:30 - 09:00</t>
  </si>
  <si>
    <t>wtorek, czwartek
od 11,00</t>
  </si>
  <si>
    <t>od poniedziałku
do piątku
06:00 - 08:00</t>
  </si>
  <si>
    <t>poniedziałek,
środa, piątek
07:00 - 09:00</t>
  </si>
  <si>
    <t>wtorek, piątek
09:00 - 11:00</t>
  </si>
  <si>
    <t>od poniedziałku
do piątku
09:00 - 13:00</t>
  </si>
  <si>
    <t>Klatka schodowa I - 44,2 m2
Klatka schodowa II - 43,2 m2
Klatka schodowa przybudówce - 48,6m2</t>
  </si>
  <si>
    <t>Załącznik nr 5.1.a do SIWZ</t>
  </si>
  <si>
    <t xml:space="preserve">• ścieranie kurzu, 
• przecieranie na mokro i sucho drzwi wewnętrznych, drzwi przeszklonych zlokalizowanych na korytarzach, parapetów okiennych, odbojników, 
• mycie przy użyciu właściwych środków chemicznych podłogi, 
• opróżnianie koszy na śmieci (wymiana worków segregacja do właściwych kontenerów), 
• opróżnianie i mycie popielniczek, 
• mycie stolików i krzeseł,
• mycie gablot wnękowych, wiszących i przeszklonych, aparatu telefonicznego, zlokalizowanych w poczekalni i palarni </t>
  </si>
  <si>
    <t>• ścieranie kurzu, przecieranie na mokro i sucho mebli biurowych (szafy, stoliki, regały, biurka, przystawki) odbojników, parapetów okiennych, aparatów telefonicznych, oraz innego sprzętu biurowego,
• utrzymanie w czystości mebli tapicerowanych, 
• mycie przy użyciu środków chemicznych podłogi, 
• opróżnianie koszy na śmieci (wymiana worków),
• ścieranie kurzu z kloszy i lamp, 
• przecieranie na mokro i sucho drzwi wewnętrznych i miejsc przeszklonych</t>
  </si>
  <si>
    <t>• ścieranie kurzu, przecieranie na mokro i sucho mebli biurowych(szafy, stoliki, regały, biurka, przystawki, szafki w aneksie kuchennym, krzesła), parapetów okiennych, aparatów telefonicznych oraz innego sprzętu biurowego,
• utrzymanie w czystości mebli tapicerowanych, 
• mycie przy użyciu środków chemicznych podłogi, opróżnianie koszy na śmieci (wymiana worków),
• ścieranie kurzu z kloszy i lamp,
• przecieranie na mokro i sucho drzwi wewnętrznych i miejsc przeszklonych</t>
  </si>
  <si>
    <t xml:space="preserve">• ścieranie kurzu, 
• przecieranie na mokro i sucho drzwi wewnętrznych, drzwi przeszklonych zlokalizowanych na korytarzach, parapetów okiennych, balustrad i poręczy, odbojników, 
• mycie przy użyciu właściwych środków chemicznych podłogi, 
• opróżnianie koszy na śmieci (wymiana worków segregacja do właściwych kontenerów), 
• opróżnianie pojemników do segregacji wtórnej (wymiana worków), 
• mycie ławek, mycie gablot wnękowych, wiszących i przeszklonych </t>
  </si>
  <si>
    <t>• ścieranie kurzu, przecieranie na mokro i sucho mebli biurowych (szafy, stoliki, regały, biurka, przystawki) odbojników, parapetów okiennych, aparatów telefonicznych oraz innego sprzętu biurowego,
• utrzymanie w czystości mebli tapicerowanych, mycie przy użyciu środków chemicznych podłogi, opróżnianie koszy na śmieci (wymiana worków),
• ścieranie kurzu z kloszy i lamp, przecieranie na mokro i sucho drzwi wewnętrznych</t>
  </si>
  <si>
    <t>• ścieranie kurzu, przecieranie na mokro i sucho mebli biurowych(szafy, stoliki, regały, biurka, przystawki) odbojników, parapetów okiennych, aparatów telefonicznych, oraz innego sprzętu biurowego, 
• utrzymanie w czystości mebli tapicerowanych, odkurzanie wykładziny, 
• opróżnianie koszy na śmieci (wymiana worków),
• ścieranie kurzu z kloszy i lamp, przecieranie na mokro i sucho drzwi wewnętrznych</t>
  </si>
  <si>
    <t>• ścieranie kurzu, przecieranie na mokro i sucho mebli biurowych (szafy, stoliki, regały, stołki), parapetów okiennych,
• utrzymanie w czystości mebli tapicerowanych, mycie przy użyciu środków chemicznych podłogi, 
• opróżnianie koszy na śmieci (wymiana worków),
• ścieranie kurzu z kloszy i lamp, przecieranie na mokro i sucho drzwi wewnętrznych i miejsc przeszklonych</t>
  </si>
  <si>
    <t>• ścieranie kurzu, przecieranie na mokro i sucho mebli biurowych (szafy, stoliki, regały, biurka, przystawki) odbojników, parapetów okiennych, aparatów telefonicznych oraz innego sprzętu biurowego,
• utrzymanie w czystości mebli tapicerowanych, mycie przy użyciu środków chemicznych podłogi, 
• opróżnianie koszy na śmieci (wymiana worków), 
• ścieranie kurzu z kloszy i lamp, przecieranie na mokro i sucho drzwi wewnętrznych</t>
  </si>
  <si>
    <t>• ścieranie kurzu, przecieranie na mokro i sucho mebli biurowych (szafy, stoliki, biurka, przystawki), parapetów okiennych, aparatów telefonicznych oraz  innego sprzętu biurowego, 
• czyszczenie podłogi (płytki ceramiczne i parkiet), 
• opróżnianie koszy na śmieci (wymiana worków), 
• ścieranie kurzu z kloszy lamp, 
• przecieranie na mokro i sucho drzwi, 
• mycie okien - 1 x na kwartał</t>
  </si>
  <si>
    <t>• mycie posadzek, urządzeń sanitarnych (wraz z ich dezynfekcją), fliz, terakoty, drzwi wewnętrznych, środkami grzybobójczymi,
• ścieranie kurzy na sucho i mokro z parapetów, 
• bieżące uzupełnianie w pojemnikach środków higieniczno - sanitarnych w toaletach,
• opróżnianie koszy na śmieci - wymiana worków</t>
  </si>
  <si>
    <t>• mycie posadzek, urządzeń sanitarnych (wraz z ich dezynfekcją), fliz, terakoty, kabin natryskowych, brodzików, drzwi wewnętrznych, zasłon, mat, środkami grzybobójczymi, 
• ścieranie kurzy na sucho i mokro z parapetów, 
• bieżące uzupełnianie w pojemnikach środków higieniczno - sanitarnych w toaletach,
• opróżnianie koszy na śmieci - wymiana worków</t>
  </si>
  <si>
    <t>• mycie posadzek, zlewozmywaka, szafek gospodarczych, stolików, krzeseł wraz z ich dezynfekcją, 
• ścieranie kurzy na mokro i sucho z parapetów, szafek, stolików, drzwi, 
• opróżnianie koszy (wymiana worków), 
• mycie fliz, 
• mycie urządzeń AGD</t>
  </si>
  <si>
    <t xml:space="preserve">• mycie posadzek, zlewozmywaka, szafek gospodarczych, stolików, krzeseł wraz z ich dezynfekcją, 
• ścieranie kurzy na mokro i sucho z parapetów, szafek, stolików, drzwi, 
• opróżnianie koszy (wymiana worków), 
• mycie fliz, 
• mycie urządzeń AGD </t>
  </si>
  <si>
    <t>• mycie posadzek, urządzeń sanitarnych (wraz z ich dezynfekcją), fliz, terakoty, kabin natryskowych, brodzików, drzwi wewnętrznych, zasłon, mat, środkami grzybobójczymi, 
• opróżnianie koszy (wymiana worków), 
• ścieranie kurzy na sucho i mokro z szafek ubraniowych, ławek i parapetów, 
• bieżące uzupełnianie w pojemnikach środków higieniczno - sanitarnych w toaletach</t>
  </si>
  <si>
    <t>Tabela 2: Sprzątanie i utrzymanie czystości w halach - Stacja Obsługi Tramwajów Podgórze</t>
  </si>
  <si>
    <t>Załącznik nr 5.1.b do SIWZ</t>
  </si>
  <si>
    <t xml:space="preserve">w uzgodnieniu
z Zamawiajacym
06:00 - 14:00 </t>
  </si>
  <si>
    <t>Hale na terenie Stacji Obsługi Tramwajów Podgórze</t>
  </si>
  <si>
    <t>• mechaniczne pranie wykładzin</t>
  </si>
  <si>
    <t xml:space="preserve">• mycie i woskowanie posadzki w pomieszczeniach biurowych TT i magazynie 08 przy użyciu właściwych środkow chemicznych (poprzez zastosowanie zmywarek do gruntownego mycia, oraz szorowania posadzki o zabrudzeniach przemysłowych) </t>
  </si>
  <si>
    <t>• mycie peronów przy użyciu właściwych środkow chemicznych (poprzez zastosowanie zmywarek do gruntownego mycia, oraz szorowania posadzki o zabrudzeniach przemysłowych) 
• zamiatanie i mycie w miejscach trudno dostępnych</t>
  </si>
  <si>
    <t>• kompleksowe mycie hali - perony (żywica epoksydowa), kanały (terakota i płytki) czyszczenie rowków szyn, zamiatanie, mycie właściwymi środkami chemicznymi , odkurzanie rowków szyn, usuwanie osadów z płytek w kanałach, stosowanie zmywarek do gruntownego mycia, oraz szorowania posadzki o zabrudzeniach przemysłowych</t>
  </si>
  <si>
    <t xml:space="preserve">• mycie dachu myjni (świetliki) właściwymi środkami chemicznymi </t>
  </si>
  <si>
    <t>• mycie właściwymi środkami chemicznymi fliz, parapetów, miejsc przeszklonych wraz z ich konstrukcją, drzwi, bram segmentowych (myjnia)</t>
  </si>
  <si>
    <t xml:space="preserve">• mycie właściwymi środkami chemicznymi lamperii </t>
  </si>
  <si>
    <t xml:space="preserve">• odkurzanie ścian hali, usuwanie pajęczyny </t>
  </si>
  <si>
    <t>• jednostronne oczyszczanie odmulanie krawężników (wywiezienie nagromadzonych zanieczyszczeń (błoto, trawa, chwasty, piasek)</t>
  </si>
  <si>
    <t>Załącznik nr 5.1.c do SIWZ</t>
  </si>
  <si>
    <t xml:space="preserve">Tabela 3: Sprzątanie i utrzymanie czystości na terenie Stacji Obsługi Tramwajów Podgórze </t>
  </si>
  <si>
    <t>w uzgodnieniu
z Zamawiajacym
5:00 - 18:00</t>
  </si>
  <si>
    <t>Opróżnianie koszy z peronów z wywozem śmieci do kontenerów (właściwa ich segregacja)</t>
  </si>
  <si>
    <t>14 = 4 x 9</t>
  </si>
  <si>
    <t>Powierzchnia
jednokrotnego
wykonania
usługi w m²/sztukach</t>
  </si>
  <si>
    <t>w uzgodnieniu z zamawioającym 0:00-7:00</t>
  </si>
  <si>
    <t>*/</t>
  </si>
  <si>
    <t>Tylko w miesiącach zimowych. Drogi komunikacyjne, przejścia,  utrzymanie w należytej gotowości - (odśnieżanie, odlodzenie, posypywanie, solą, piaskiem,  czyste i bezpieczne) składowanie nagromadzonego śniegu w miejscu wyznaczonym oprzez zamawiającego</t>
  </si>
  <si>
    <t>5 A</t>
  </si>
  <si>
    <t>2</t>
  </si>
  <si>
    <t>środa, sobota</t>
  </si>
  <si>
    <t>• kompleksowe mycie posadzki w kanale naprawczym tor 6 oraz mycie stopy szyny kanału 6</t>
  </si>
  <si>
    <t>Znak sprawy: LZ-281-109/18</t>
  </si>
  <si>
    <r>
      <t>• mycie okien i futryn</t>
    </r>
    <r>
      <rPr>
        <sz val="7.5"/>
        <rFont val="Arial"/>
        <family val="2"/>
      </rPr>
      <t xml:space="preserve"> oraz parapetów zewnętrznych</t>
    </r>
  </si>
  <si>
    <t>Koszenie trawników (wywiezienie trawy) + grabienie liści oraz przycinanie krzewów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</si>
</sst>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0"/>
      <color indexed="8"/>
      <name val="Calibri"/>
      <family val="2"/>
    </font>
    <font>
      <vertAlign val="superscript"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7.5"/>
      <name val="Arial"/>
      <family val="2"/>
    </font>
    <font>
      <sz val="11"/>
      <color indexed="8"/>
      <name val="Czcionka tekstu podstawowego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20"/>
      <name val="Calibri"/>
      <family val="2"/>
    </font>
    <font>
      <sz val="8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9"/>
      <color indexed="12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9C0006"/>
      <name val="Calibri"/>
      <family val="2"/>
    </font>
    <font>
      <sz val="8"/>
      <color theme="1"/>
      <name val="Czcionka tekstu podstawowego"/>
      <family val="2"/>
    </font>
    <font>
      <sz val="11"/>
      <color rgb="FF0000FF"/>
      <name val="Czcionka tekstu podstawowego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7.5"/>
      <color rgb="FF000000"/>
      <name val="Arial"/>
      <family val="2"/>
    </font>
    <font>
      <sz val="9"/>
      <color theme="1"/>
      <name val="Czcionka tekstu podstawowego"/>
      <family val="2"/>
    </font>
    <font>
      <sz val="9"/>
      <color rgb="FF0000FF"/>
      <name val="Czcionka tekstu podstawowego"/>
      <family val="2"/>
    </font>
    <font>
      <b/>
      <sz val="11"/>
      <color theme="1"/>
      <name val="Czcionka tekstu podstawowego"/>
      <family val="0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164" fontId="0" fillId="31" borderId="10" xfId="0" applyNumberFormat="1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6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0" fillId="31" borderId="10" xfId="0" applyFont="1" applyFill="1" applyBorder="1" applyAlignment="1">
      <alignment horizontal="center" vertical="center" wrapText="1"/>
    </xf>
    <xf numFmtId="164" fontId="50" fillId="0" borderId="10" xfId="0" applyNumberFormat="1" applyFont="1" applyFill="1" applyBorder="1" applyAlignment="1">
      <alignment horizontal="right" vertical="center" wrapText="1"/>
    </xf>
    <xf numFmtId="164" fontId="50" fillId="31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0" fillId="0" borderId="10" xfId="0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50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55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0" fillId="0" borderId="10" xfId="0" applyFont="1" applyBorder="1" applyAlignment="1">
      <alignment horizontal="center" vertical="center" textRotation="90"/>
    </xf>
    <xf numFmtId="0" fontId="50" fillId="34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="120" zoomScaleSheetLayoutView="120" zoomScalePageLayoutView="0" workbookViewId="0" topLeftCell="A34">
      <selection activeCell="K22" sqref="K22:K23"/>
    </sheetView>
  </sheetViews>
  <sheetFormatPr defaultColWidth="8.796875" defaultRowHeight="14.25"/>
  <cols>
    <col min="1" max="1" width="6.19921875" style="0" customWidth="1"/>
    <col min="2" max="2" width="3.8984375" style="0" customWidth="1"/>
    <col min="3" max="3" width="26" style="3" customWidth="1"/>
    <col min="4" max="4" width="9.69921875" style="2" customWidth="1"/>
    <col min="5" max="5" width="5.19921875" style="2" customWidth="1"/>
    <col min="6" max="6" width="4.59765625" style="2" customWidth="1"/>
    <col min="7" max="9" width="5.19921875" style="2" customWidth="1"/>
    <col min="10" max="10" width="12.19921875" style="2" customWidth="1"/>
    <col min="11" max="11" width="51.8984375" style="3" customWidth="1"/>
    <col min="12" max="12" width="7.09765625" style="1" customWidth="1"/>
    <col min="13" max="13" width="8.5" style="1" customWidth="1"/>
    <col min="14" max="14" width="10.09765625" style="1" customWidth="1"/>
    <col min="15" max="15" width="9.69921875" style="1" customWidth="1"/>
  </cols>
  <sheetData>
    <row r="1" spans="1:12" s="1" customFormat="1" ht="30" customHeight="1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25" t="s">
        <v>97</v>
      </c>
    </row>
    <row r="2" spans="1:12" ht="14.25">
      <c r="A2" s="62" t="s">
        <v>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" t="s">
        <v>138</v>
      </c>
    </row>
    <row r="3" spans="1:2" ht="14.25">
      <c r="A3" s="1"/>
      <c r="B3" s="1"/>
    </row>
    <row r="4" spans="1:15" ht="32.25" customHeight="1">
      <c r="A4" s="57" t="s">
        <v>58</v>
      </c>
      <c r="B4" s="57" t="s">
        <v>0</v>
      </c>
      <c r="C4" s="57" t="s">
        <v>59</v>
      </c>
      <c r="D4" s="57" t="s">
        <v>60</v>
      </c>
      <c r="E4" s="61" t="s">
        <v>61</v>
      </c>
      <c r="F4" s="61"/>
      <c r="G4" s="61"/>
      <c r="H4" s="61"/>
      <c r="I4" s="61"/>
      <c r="J4" s="57" t="s">
        <v>62</v>
      </c>
      <c r="K4" s="57" t="s">
        <v>1</v>
      </c>
      <c r="L4" s="57" t="s">
        <v>63</v>
      </c>
      <c r="M4" s="57" t="s">
        <v>64</v>
      </c>
      <c r="N4" s="57" t="s">
        <v>65</v>
      </c>
      <c r="O4" s="63" t="s">
        <v>66</v>
      </c>
    </row>
    <row r="5" spans="1:15" ht="45.75" customHeight="1">
      <c r="A5" s="57"/>
      <c r="B5" s="57"/>
      <c r="C5" s="57"/>
      <c r="D5" s="57"/>
      <c r="E5" s="14" t="s">
        <v>67</v>
      </c>
      <c r="F5" s="14" t="s">
        <v>68</v>
      </c>
      <c r="G5" s="14" t="s">
        <v>69</v>
      </c>
      <c r="H5" s="14" t="s">
        <v>70</v>
      </c>
      <c r="I5" s="39" t="s">
        <v>71</v>
      </c>
      <c r="J5" s="57"/>
      <c r="K5" s="57"/>
      <c r="L5" s="57"/>
      <c r="M5" s="57"/>
      <c r="N5" s="57"/>
      <c r="O5" s="64"/>
    </row>
    <row r="6" spans="1:15" s="1" customFormat="1" ht="14.25">
      <c r="A6" s="10">
        <v>1</v>
      </c>
      <c r="B6" s="10">
        <f>A6+1</f>
        <v>2</v>
      </c>
      <c r="C6" s="10">
        <f aca="true" t="shared" si="0" ref="C6:M6">B6+1</f>
        <v>3</v>
      </c>
      <c r="D6" s="10">
        <f t="shared" si="0"/>
        <v>4</v>
      </c>
      <c r="E6" s="10">
        <f t="shared" si="0"/>
        <v>5</v>
      </c>
      <c r="F6" s="10">
        <f t="shared" si="0"/>
        <v>6</v>
      </c>
      <c r="G6" s="10">
        <f t="shared" si="0"/>
        <v>7</v>
      </c>
      <c r="H6" s="10">
        <f t="shared" si="0"/>
        <v>8</v>
      </c>
      <c r="I6" s="10">
        <f t="shared" si="0"/>
        <v>9</v>
      </c>
      <c r="J6" s="10">
        <f t="shared" si="0"/>
        <v>10</v>
      </c>
      <c r="K6" s="10">
        <f t="shared" si="0"/>
        <v>11</v>
      </c>
      <c r="L6" s="10">
        <f t="shared" si="0"/>
        <v>12</v>
      </c>
      <c r="M6" s="10">
        <f t="shared" si="0"/>
        <v>13</v>
      </c>
      <c r="N6" s="10" t="s">
        <v>129</v>
      </c>
      <c r="O6" s="10" t="s">
        <v>72</v>
      </c>
    </row>
    <row r="7" spans="1:15" ht="31.5" customHeight="1">
      <c r="A7" s="59" t="s">
        <v>38</v>
      </c>
      <c r="B7" s="14">
        <v>1</v>
      </c>
      <c r="C7" s="22" t="s">
        <v>96</v>
      </c>
      <c r="D7" s="27">
        <v>136</v>
      </c>
      <c r="E7" s="13">
        <v>1</v>
      </c>
      <c r="F7" s="14">
        <v>2</v>
      </c>
      <c r="G7" s="28"/>
      <c r="H7" s="28"/>
      <c r="I7" s="14">
        <v>208</v>
      </c>
      <c r="J7" s="56" t="s">
        <v>78</v>
      </c>
      <c r="K7" s="58" t="s">
        <v>101</v>
      </c>
      <c r="L7" s="13" t="s">
        <v>49</v>
      </c>
      <c r="M7" s="31"/>
      <c r="N7" s="32">
        <f>(D7*I7)</f>
        <v>28288</v>
      </c>
      <c r="O7" s="33"/>
    </row>
    <row r="8" spans="1:15" s="1" customFormat="1" ht="14.25">
      <c r="A8" s="59"/>
      <c r="B8" s="40">
        <v>2</v>
      </c>
      <c r="C8" s="11" t="s">
        <v>32</v>
      </c>
      <c r="D8" s="27">
        <v>57.9</v>
      </c>
      <c r="E8" s="13">
        <v>1</v>
      </c>
      <c r="F8" s="14">
        <v>2</v>
      </c>
      <c r="G8" s="28"/>
      <c r="H8" s="28"/>
      <c r="I8" s="14">
        <v>208</v>
      </c>
      <c r="J8" s="56"/>
      <c r="K8" s="58"/>
      <c r="L8" s="13" t="s">
        <v>49</v>
      </c>
      <c r="M8" s="31"/>
      <c r="N8" s="32">
        <f aca="true" t="shared" si="1" ref="N8:N46">(D8*I8)</f>
        <v>12043.199999999999</v>
      </c>
      <c r="O8" s="33"/>
    </row>
    <row r="9" spans="1:15" ht="14.25">
      <c r="A9" s="59"/>
      <c r="B9" s="40">
        <v>3</v>
      </c>
      <c r="C9" s="22" t="s">
        <v>2</v>
      </c>
      <c r="D9" s="27">
        <v>41.3</v>
      </c>
      <c r="E9" s="13">
        <v>1</v>
      </c>
      <c r="F9" s="14">
        <v>2</v>
      </c>
      <c r="G9" s="28"/>
      <c r="H9" s="28"/>
      <c r="I9" s="14">
        <v>208</v>
      </c>
      <c r="J9" s="56" t="s">
        <v>79</v>
      </c>
      <c r="K9" s="58"/>
      <c r="L9" s="13" t="s">
        <v>49</v>
      </c>
      <c r="M9" s="31"/>
      <c r="N9" s="32">
        <f t="shared" si="1"/>
        <v>8590.4</v>
      </c>
      <c r="O9" s="33"/>
    </row>
    <row r="10" spans="1:15" ht="14.25">
      <c r="A10" s="59"/>
      <c r="B10" s="40">
        <v>4</v>
      </c>
      <c r="C10" s="22" t="s">
        <v>3</v>
      </c>
      <c r="D10" s="27">
        <v>97</v>
      </c>
      <c r="E10" s="13">
        <v>1</v>
      </c>
      <c r="F10" s="14">
        <v>2</v>
      </c>
      <c r="G10" s="28"/>
      <c r="H10" s="28"/>
      <c r="I10" s="14">
        <v>208</v>
      </c>
      <c r="J10" s="56"/>
      <c r="K10" s="58"/>
      <c r="L10" s="13" t="s">
        <v>49</v>
      </c>
      <c r="M10" s="31"/>
      <c r="N10" s="32">
        <f t="shared" si="1"/>
        <v>20176</v>
      </c>
      <c r="O10" s="33"/>
    </row>
    <row r="11" spans="1:15" ht="14.25">
      <c r="A11" s="59"/>
      <c r="B11" s="40">
        <v>5</v>
      </c>
      <c r="C11" s="22" t="s">
        <v>4</v>
      </c>
      <c r="D11" s="27">
        <v>49</v>
      </c>
      <c r="E11" s="13">
        <v>1</v>
      </c>
      <c r="F11" s="14">
        <v>2</v>
      </c>
      <c r="G11" s="28"/>
      <c r="H11" s="28"/>
      <c r="I11" s="14">
        <v>208</v>
      </c>
      <c r="J11" s="56"/>
      <c r="K11" s="58"/>
      <c r="L11" s="13" t="s">
        <v>49</v>
      </c>
      <c r="M11" s="31"/>
      <c r="N11" s="32">
        <f t="shared" si="1"/>
        <v>10192</v>
      </c>
      <c r="O11" s="33"/>
    </row>
    <row r="12" spans="1:15" ht="14.25">
      <c r="A12" s="59"/>
      <c r="B12" s="40">
        <v>6</v>
      </c>
      <c r="C12" s="22" t="s">
        <v>5</v>
      </c>
      <c r="D12" s="27">
        <v>16.3</v>
      </c>
      <c r="E12" s="13">
        <v>1</v>
      </c>
      <c r="F12" s="14">
        <v>2</v>
      </c>
      <c r="G12" s="28"/>
      <c r="H12" s="28"/>
      <c r="I12" s="14">
        <v>208</v>
      </c>
      <c r="J12" s="56"/>
      <c r="K12" s="58"/>
      <c r="L12" s="13" t="s">
        <v>49</v>
      </c>
      <c r="M12" s="31"/>
      <c r="N12" s="32">
        <f t="shared" si="1"/>
        <v>3390.4</v>
      </c>
      <c r="O12" s="33"/>
    </row>
    <row r="13" spans="1:15" ht="31.5">
      <c r="A13" s="59"/>
      <c r="B13" s="40">
        <v>7</v>
      </c>
      <c r="C13" s="22" t="s">
        <v>6</v>
      </c>
      <c r="D13" s="27">
        <v>51</v>
      </c>
      <c r="E13" s="13">
        <v>1</v>
      </c>
      <c r="F13" s="14">
        <v>5</v>
      </c>
      <c r="G13" s="28"/>
      <c r="H13" s="28"/>
      <c r="I13" s="14">
        <v>520</v>
      </c>
      <c r="J13" s="14" t="s">
        <v>86</v>
      </c>
      <c r="K13" s="58"/>
      <c r="L13" s="13" t="s">
        <v>49</v>
      </c>
      <c r="M13" s="31"/>
      <c r="N13" s="32">
        <f t="shared" si="1"/>
        <v>26520</v>
      </c>
      <c r="O13" s="33"/>
    </row>
    <row r="14" spans="1:15" ht="31.5">
      <c r="A14" s="59"/>
      <c r="B14" s="40">
        <v>8</v>
      </c>
      <c r="C14" s="22" t="s">
        <v>7</v>
      </c>
      <c r="D14" s="27">
        <v>72.2</v>
      </c>
      <c r="E14" s="13">
        <v>1</v>
      </c>
      <c r="F14" s="14">
        <v>5</v>
      </c>
      <c r="G14" s="28"/>
      <c r="H14" s="28"/>
      <c r="I14" s="14">
        <v>520</v>
      </c>
      <c r="J14" s="14" t="s">
        <v>86</v>
      </c>
      <c r="K14" s="58"/>
      <c r="L14" s="13" t="s">
        <v>49</v>
      </c>
      <c r="M14" s="31"/>
      <c r="N14" s="32">
        <f t="shared" si="1"/>
        <v>37544</v>
      </c>
      <c r="O14" s="33"/>
    </row>
    <row r="15" spans="1:15" ht="31.5">
      <c r="A15" s="59"/>
      <c r="B15" s="40">
        <v>9</v>
      </c>
      <c r="C15" s="22" t="s">
        <v>21</v>
      </c>
      <c r="D15" s="27">
        <v>6</v>
      </c>
      <c r="E15" s="13">
        <v>1</v>
      </c>
      <c r="F15" s="14">
        <v>3</v>
      </c>
      <c r="G15" s="28"/>
      <c r="H15" s="28"/>
      <c r="I15" s="14">
        <v>312</v>
      </c>
      <c r="J15" s="14" t="s">
        <v>77</v>
      </c>
      <c r="K15" s="58"/>
      <c r="L15" s="13" t="s">
        <v>49</v>
      </c>
      <c r="M15" s="31"/>
      <c r="N15" s="32">
        <f t="shared" si="1"/>
        <v>1872</v>
      </c>
      <c r="O15" s="33"/>
    </row>
    <row r="16" spans="1:15" ht="105">
      <c r="A16" s="59"/>
      <c r="B16" s="40">
        <v>10</v>
      </c>
      <c r="C16" s="22" t="s">
        <v>8</v>
      </c>
      <c r="D16" s="27">
        <v>70.6</v>
      </c>
      <c r="E16" s="13">
        <v>1</v>
      </c>
      <c r="F16" s="14">
        <v>5</v>
      </c>
      <c r="G16" s="28"/>
      <c r="H16" s="28"/>
      <c r="I16" s="14">
        <v>520</v>
      </c>
      <c r="J16" s="14" t="s">
        <v>86</v>
      </c>
      <c r="K16" s="20" t="s">
        <v>98</v>
      </c>
      <c r="L16" s="13" t="s">
        <v>49</v>
      </c>
      <c r="M16" s="31"/>
      <c r="N16" s="32">
        <f t="shared" si="1"/>
        <v>36712</v>
      </c>
      <c r="O16" s="33"/>
    </row>
    <row r="17" spans="1:15" ht="31.5">
      <c r="A17" s="59"/>
      <c r="B17" s="40">
        <v>11</v>
      </c>
      <c r="C17" s="18" t="s">
        <v>22</v>
      </c>
      <c r="D17" s="27">
        <v>107.1</v>
      </c>
      <c r="E17" s="13">
        <v>1</v>
      </c>
      <c r="F17" s="14">
        <v>5</v>
      </c>
      <c r="G17" s="28"/>
      <c r="H17" s="28"/>
      <c r="I17" s="14">
        <v>520</v>
      </c>
      <c r="J17" s="14" t="s">
        <v>87</v>
      </c>
      <c r="K17" s="58" t="s">
        <v>99</v>
      </c>
      <c r="L17" s="13" t="s">
        <v>49</v>
      </c>
      <c r="M17" s="31"/>
      <c r="N17" s="32">
        <f t="shared" si="1"/>
        <v>55692</v>
      </c>
      <c r="O17" s="33"/>
    </row>
    <row r="18" spans="1:15" ht="21">
      <c r="A18" s="59"/>
      <c r="B18" s="40">
        <v>12</v>
      </c>
      <c r="C18" s="22" t="s">
        <v>23</v>
      </c>
      <c r="D18" s="27">
        <v>45</v>
      </c>
      <c r="E18" s="13">
        <v>1</v>
      </c>
      <c r="F18" s="14">
        <v>2</v>
      </c>
      <c r="G18" s="28"/>
      <c r="H18" s="28"/>
      <c r="I18" s="14">
        <v>208</v>
      </c>
      <c r="J18" s="14" t="s">
        <v>80</v>
      </c>
      <c r="K18" s="58"/>
      <c r="L18" s="13" t="s">
        <v>49</v>
      </c>
      <c r="M18" s="31"/>
      <c r="N18" s="32">
        <f t="shared" si="1"/>
        <v>9360</v>
      </c>
      <c r="O18" s="33"/>
    </row>
    <row r="19" spans="1:15" s="1" customFormat="1" ht="31.5">
      <c r="A19" s="59"/>
      <c r="B19" s="40">
        <v>13</v>
      </c>
      <c r="C19" s="18" t="s">
        <v>9</v>
      </c>
      <c r="D19" s="27">
        <v>41.4</v>
      </c>
      <c r="E19" s="17">
        <v>1</v>
      </c>
      <c r="F19" s="17">
        <v>3</v>
      </c>
      <c r="G19" s="28"/>
      <c r="H19" s="28"/>
      <c r="I19" s="19">
        <v>312</v>
      </c>
      <c r="J19" s="14" t="s">
        <v>81</v>
      </c>
      <c r="K19" s="58"/>
      <c r="L19" s="13" t="s">
        <v>49</v>
      </c>
      <c r="M19" s="31"/>
      <c r="N19" s="32">
        <f t="shared" si="1"/>
        <v>12916.8</v>
      </c>
      <c r="O19" s="33"/>
    </row>
    <row r="20" spans="1:15" ht="84">
      <c r="A20" s="59"/>
      <c r="B20" s="40">
        <v>14</v>
      </c>
      <c r="C20" s="22" t="s">
        <v>24</v>
      </c>
      <c r="D20" s="27">
        <v>138.5</v>
      </c>
      <c r="E20" s="13">
        <v>1</v>
      </c>
      <c r="F20" s="14">
        <v>1</v>
      </c>
      <c r="G20" s="28"/>
      <c r="H20" s="28"/>
      <c r="I20" s="17">
        <v>104</v>
      </c>
      <c r="J20" s="14" t="s">
        <v>82</v>
      </c>
      <c r="K20" s="22" t="s">
        <v>100</v>
      </c>
      <c r="L20" s="13" t="s">
        <v>49</v>
      </c>
      <c r="M20" s="31"/>
      <c r="N20" s="32">
        <f t="shared" si="1"/>
        <v>14404</v>
      </c>
      <c r="O20" s="33"/>
    </row>
    <row r="21" spans="1:15" ht="63">
      <c r="A21" s="59"/>
      <c r="B21" s="40">
        <v>15</v>
      </c>
      <c r="C21" s="22" t="s">
        <v>30</v>
      </c>
      <c r="D21" s="27">
        <v>191.4</v>
      </c>
      <c r="E21" s="17">
        <v>1</v>
      </c>
      <c r="F21" s="17">
        <v>2</v>
      </c>
      <c r="G21" s="28"/>
      <c r="H21" s="28"/>
      <c r="I21" s="17">
        <v>208</v>
      </c>
      <c r="J21" s="14" t="s">
        <v>83</v>
      </c>
      <c r="K21" s="20" t="s">
        <v>102</v>
      </c>
      <c r="L21" s="13" t="s">
        <v>49</v>
      </c>
      <c r="M21" s="31"/>
      <c r="N21" s="32">
        <f t="shared" si="1"/>
        <v>39811.200000000004</v>
      </c>
      <c r="O21" s="33"/>
    </row>
    <row r="22" spans="1:15" ht="32.25" customHeight="1">
      <c r="A22" s="59"/>
      <c r="B22" s="40">
        <v>16</v>
      </c>
      <c r="C22" s="22" t="s">
        <v>25</v>
      </c>
      <c r="D22" s="27">
        <v>79.1</v>
      </c>
      <c r="E22" s="17">
        <v>1</v>
      </c>
      <c r="F22" s="17">
        <v>2</v>
      </c>
      <c r="G22" s="28"/>
      <c r="H22" s="28"/>
      <c r="I22" s="14">
        <v>208</v>
      </c>
      <c r="J22" s="14" t="s">
        <v>84</v>
      </c>
      <c r="K22" s="58" t="s">
        <v>103</v>
      </c>
      <c r="L22" s="13" t="s">
        <v>49</v>
      </c>
      <c r="M22" s="31"/>
      <c r="N22" s="32">
        <f t="shared" si="1"/>
        <v>16452.8</v>
      </c>
      <c r="O22" s="33"/>
    </row>
    <row r="23" spans="1:15" ht="35.25" customHeight="1">
      <c r="A23" s="59"/>
      <c r="B23" s="40">
        <v>17</v>
      </c>
      <c r="C23" s="22" t="s">
        <v>26</v>
      </c>
      <c r="D23" s="27">
        <v>79.8</v>
      </c>
      <c r="E23" s="17">
        <v>1</v>
      </c>
      <c r="F23" s="29"/>
      <c r="G23" s="17">
        <v>2</v>
      </c>
      <c r="H23" s="28"/>
      <c r="I23" s="19">
        <v>48</v>
      </c>
      <c r="J23" s="21" t="s">
        <v>85</v>
      </c>
      <c r="K23" s="58"/>
      <c r="L23" s="13" t="s">
        <v>49</v>
      </c>
      <c r="M23" s="31"/>
      <c r="N23" s="32">
        <f t="shared" si="1"/>
        <v>3830.3999999999996</v>
      </c>
      <c r="O23" s="33"/>
    </row>
    <row r="24" spans="1:15" ht="73.5">
      <c r="A24" s="59" t="s">
        <v>38</v>
      </c>
      <c r="B24" s="40">
        <v>18</v>
      </c>
      <c r="C24" s="22" t="s">
        <v>27</v>
      </c>
      <c r="D24" s="27">
        <v>79.3</v>
      </c>
      <c r="E24" s="17">
        <v>1</v>
      </c>
      <c r="F24" s="29"/>
      <c r="G24" s="17">
        <v>2</v>
      </c>
      <c r="H24" s="28"/>
      <c r="I24" s="19">
        <v>48</v>
      </c>
      <c r="J24" s="21" t="s">
        <v>85</v>
      </c>
      <c r="K24" s="22" t="s">
        <v>104</v>
      </c>
      <c r="L24" s="13" t="s">
        <v>49</v>
      </c>
      <c r="M24" s="31"/>
      <c r="N24" s="32">
        <f t="shared" si="1"/>
        <v>3806.3999999999996</v>
      </c>
      <c r="O24" s="33"/>
    </row>
    <row r="25" spans="1:15" ht="14.25">
      <c r="A25" s="59"/>
      <c r="B25" s="40">
        <v>19</v>
      </c>
      <c r="C25" s="22" t="s">
        <v>31</v>
      </c>
      <c r="D25" s="27">
        <v>83.8</v>
      </c>
      <c r="E25" s="17">
        <v>1</v>
      </c>
      <c r="F25" s="17">
        <v>2</v>
      </c>
      <c r="G25" s="28"/>
      <c r="H25" s="28"/>
      <c r="I25" s="17">
        <v>208</v>
      </c>
      <c r="J25" s="56" t="s">
        <v>79</v>
      </c>
      <c r="K25" s="58" t="s">
        <v>105</v>
      </c>
      <c r="L25" s="13" t="s">
        <v>49</v>
      </c>
      <c r="M25" s="31"/>
      <c r="N25" s="32">
        <f t="shared" si="1"/>
        <v>17430.399999999998</v>
      </c>
      <c r="O25" s="33"/>
    </row>
    <row r="26" spans="1:15" ht="21">
      <c r="A26" s="59"/>
      <c r="B26" s="40">
        <v>20</v>
      </c>
      <c r="C26" s="22" t="s">
        <v>34</v>
      </c>
      <c r="D26" s="27">
        <v>108.5</v>
      </c>
      <c r="E26" s="17">
        <v>1</v>
      </c>
      <c r="F26" s="17">
        <v>2</v>
      </c>
      <c r="G26" s="28"/>
      <c r="H26" s="28"/>
      <c r="I26" s="17">
        <v>208</v>
      </c>
      <c r="J26" s="56"/>
      <c r="K26" s="58"/>
      <c r="L26" s="13" t="s">
        <v>49</v>
      </c>
      <c r="M26" s="31"/>
      <c r="N26" s="32">
        <f t="shared" si="1"/>
        <v>22568</v>
      </c>
      <c r="O26" s="33"/>
    </row>
    <row r="27" spans="1:15" ht="14.25">
      <c r="A27" s="59"/>
      <c r="B27" s="40">
        <v>21</v>
      </c>
      <c r="C27" s="22" t="s">
        <v>33</v>
      </c>
      <c r="D27" s="27">
        <v>126.5</v>
      </c>
      <c r="E27" s="17">
        <v>1</v>
      </c>
      <c r="F27" s="17">
        <v>2</v>
      </c>
      <c r="G27" s="28"/>
      <c r="H27" s="28"/>
      <c r="I27" s="17">
        <v>208</v>
      </c>
      <c r="J27" s="56"/>
      <c r="K27" s="58"/>
      <c r="L27" s="13" t="s">
        <v>49</v>
      </c>
      <c r="M27" s="31"/>
      <c r="N27" s="32">
        <f t="shared" si="1"/>
        <v>26312</v>
      </c>
      <c r="O27" s="33"/>
    </row>
    <row r="28" spans="1:15" s="1" customFormat="1" ht="84">
      <c r="A28" s="59"/>
      <c r="B28" s="40">
        <v>22</v>
      </c>
      <c r="C28" s="22" t="s">
        <v>35</v>
      </c>
      <c r="D28" s="27">
        <v>56.7</v>
      </c>
      <c r="E28" s="17">
        <v>1</v>
      </c>
      <c r="F28" s="17">
        <v>2</v>
      </c>
      <c r="G28" s="28"/>
      <c r="H28" s="28"/>
      <c r="I28" s="17">
        <v>208</v>
      </c>
      <c r="J28" s="14" t="s">
        <v>79</v>
      </c>
      <c r="K28" s="22" t="s">
        <v>106</v>
      </c>
      <c r="L28" s="13" t="s">
        <v>49</v>
      </c>
      <c r="M28" s="31"/>
      <c r="N28" s="32">
        <f t="shared" si="1"/>
        <v>11793.6</v>
      </c>
      <c r="O28" s="33"/>
    </row>
    <row r="29" spans="1:15" ht="14.25" customHeight="1">
      <c r="A29" s="59"/>
      <c r="B29" s="40">
        <v>23</v>
      </c>
      <c r="C29" s="22" t="s">
        <v>10</v>
      </c>
      <c r="D29" s="27">
        <v>22.6</v>
      </c>
      <c r="E29" s="13">
        <v>1</v>
      </c>
      <c r="F29" s="14">
        <v>5</v>
      </c>
      <c r="G29" s="28"/>
      <c r="H29" s="28"/>
      <c r="I29" s="17">
        <v>520</v>
      </c>
      <c r="J29" s="56" t="s">
        <v>88</v>
      </c>
      <c r="K29" s="58" t="s">
        <v>107</v>
      </c>
      <c r="L29" s="13" t="s">
        <v>49</v>
      </c>
      <c r="M29" s="31"/>
      <c r="N29" s="32">
        <f t="shared" si="1"/>
        <v>11752</v>
      </c>
      <c r="O29" s="33"/>
    </row>
    <row r="30" spans="1:15" ht="14.25">
      <c r="A30" s="59"/>
      <c r="B30" s="40">
        <v>24</v>
      </c>
      <c r="C30" s="16" t="s">
        <v>11</v>
      </c>
      <c r="D30" s="27">
        <v>13</v>
      </c>
      <c r="E30" s="13">
        <v>1</v>
      </c>
      <c r="F30" s="14">
        <v>5</v>
      </c>
      <c r="G30" s="28"/>
      <c r="H30" s="28"/>
      <c r="I30" s="17">
        <v>520</v>
      </c>
      <c r="J30" s="56"/>
      <c r="K30" s="58"/>
      <c r="L30" s="13" t="s">
        <v>49</v>
      </c>
      <c r="M30" s="31"/>
      <c r="N30" s="32">
        <f t="shared" si="1"/>
        <v>6760</v>
      </c>
      <c r="O30" s="33"/>
    </row>
    <row r="31" spans="1:15" ht="14.25">
      <c r="A31" s="59"/>
      <c r="B31" s="40">
        <v>25</v>
      </c>
      <c r="C31" s="22" t="s">
        <v>12</v>
      </c>
      <c r="D31" s="27">
        <v>3.1</v>
      </c>
      <c r="E31" s="13">
        <v>1</v>
      </c>
      <c r="F31" s="14">
        <v>5</v>
      </c>
      <c r="G31" s="28"/>
      <c r="H31" s="28"/>
      <c r="I31" s="17">
        <v>520</v>
      </c>
      <c r="J31" s="56"/>
      <c r="K31" s="58"/>
      <c r="L31" s="13" t="s">
        <v>49</v>
      </c>
      <c r="M31" s="31"/>
      <c r="N31" s="32">
        <f t="shared" si="1"/>
        <v>1612</v>
      </c>
      <c r="O31" s="33"/>
    </row>
    <row r="32" spans="1:15" s="1" customFormat="1" ht="14.25">
      <c r="A32" s="59"/>
      <c r="B32" s="40">
        <v>26</v>
      </c>
      <c r="C32" s="22" t="s">
        <v>13</v>
      </c>
      <c r="D32" s="27">
        <v>3.7</v>
      </c>
      <c r="E32" s="13">
        <v>1</v>
      </c>
      <c r="F32" s="14">
        <v>2</v>
      </c>
      <c r="G32" s="28"/>
      <c r="H32" s="28"/>
      <c r="I32" s="17">
        <v>208</v>
      </c>
      <c r="J32" s="56" t="s">
        <v>89</v>
      </c>
      <c r="K32" s="58"/>
      <c r="L32" s="13" t="s">
        <v>49</v>
      </c>
      <c r="M32" s="31"/>
      <c r="N32" s="32">
        <f t="shared" si="1"/>
        <v>769.6</v>
      </c>
      <c r="O32" s="33"/>
    </row>
    <row r="33" spans="1:15" s="1" customFormat="1" ht="14.25">
      <c r="A33" s="59"/>
      <c r="B33" s="40">
        <v>27</v>
      </c>
      <c r="C33" s="22" t="s">
        <v>14</v>
      </c>
      <c r="D33" s="27">
        <v>5.2</v>
      </c>
      <c r="E33" s="13">
        <v>1</v>
      </c>
      <c r="F33" s="14">
        <v>2</v>
      </c>
      <c r="G33" s="28"/>
      <c r="H33" s="28"/>
      <c r="I33" s="17">
        <v>208</v>
      </c>
      <c r="J33" s="56"/>
      <c r="K33" s="58"/>
      <c r="L33" s="13" t="s">
        <v>49</v>
      </c>
      <c r="M33" s="31"/>
      <c r="N33" s="32">
        <f t="shared" si="1"/>
        <v>1081.6000000000001</v>
      </c>
      <c r="O33" s="33"/>
    </row>
    <row r="34" spans="1:15" s="1" customFormat="1" ht="14.25">
      <c r="A34" s="59"/>
      <c r="B34" s="40">
        <v>28</v>
      </c>
      <c r="C34" s="22" t="s">
        <v>15</v>
      </c>
      <c r="D34" s="27">
        <v>5</v>
      </c>
      <c r="E34" s="13">
        <v>1</v>
      </c>
      <c r="F34" s="14">
        <v>2</v>
      </c>
      <c r="G34" s="28"/>
      <c r="H34" s="28"/>
      <c r="I34" s="17">
        <v>208</v>
      </c>
      <c r="J34" s="56" t="s">
        <v>79</v>
      </c>
      <c r="K34" s="58"/>
      <c r="L34" s="13" t="s">
        <v>49</v>
      </c>
      <c r="M34" s="31"/>
      <c r="N34" s="32">
        <f t="shared" si="1"/>
        <v>1040</v>
      </c>
      <c r="O34" s="33"/>
    </row>
    <row r="35" spans="1:15" s="1" customFormat="1" ht="14.25">
      <c r="A35" s="59"/>
      <c r="B35" s="40">
        <v>29</v>
      </c>
      <c r="C35" s="22" t="s">
        <v>16</v>
      </c>
      <c r="D35" s="27">
        <v>17</v>
      </c>
      <c r="E35" s="13">
        <v>1</v>
      </c>
      <c r="F35" s="14">
        <v>2</v>
      </c>
      <c r="G35" s="28"/>
      <c r="H35" s="28"/>
      <c r="I35" s="17">
        <v>208</v>
      </c>
      <c r="J35" s="56"/>
      <c r="K35" s="58"/>
      <c r="L35" s="13" t="s">
        <v>49</v>
      </c>
      <c r="M35" s="31"/>
      <c r="N35" s="32">
        <f t="shared" si="1"/>
        <v>3536</v>
      </c>
      <c r="O35" s="33"/>
    </row>
    <row r="36" spans="1:15" s="1" customFormat="1" ht="31.5">
      <c r="A36" s="59"/>
      <c r="B36" s="40">
        <v>30</v>
      </c>
      <c r="C36" s="22" t="s">
        <v>18</v>
      </c>
      <c r="D36" s="27">
        <v>5.7</v>
      </c>
      <c r="E36" s="13">
        <v>1</v>
      </c>
      <c r="F36" s="14">
        <v>3</v>
      </c>
      <c r="G36" s="28"/>
      <c r="H36" s="28"/>
      <c r="I36" s="17">
        <v>312</v>
      </c>
      <c r="J36" s="14" t="s">
        <v>90</v>
      </c>
      <c r="K36" s="58"/>
      <c r="L36" s="13" t="s">
        <v>49</v>
      </c>
      <c r="M36" s="31"/>
      <c r="N36" s="32">
        <f t="shared" si="1"/>
        <v>1778.4</v>
      </c>
      <c r="O36" s="33"/>
    </row>
    <row r="37" spans="1:15" ht="31.5">
      <c r="A37" s="59"/>
      <c r="B37" s="40">
        <v>31</v>
      </c>
      <c r="C37" s="16" t="s">
        <v>45</v>
      </c>
      <c r="D37" s="27">
        <v>15.9</v>
      </c>
      <c r="E37" s="13">
        <v>1</v>
      </c>
      <c r="F37" s="17">
        <v>5</v>
      </c>
      <c r="G37" s="28"/>
      <c r="H37" s="28"/>
      <c r="I37" s="17">
        <v>520</v>
      </c>
      <c r="J37" s="14" t="s">
        <v>88</v>
      </c>
      <c r="K37" s="58" t="s">
        <v>108</v>
      </c>
      <c r="L37" s="13" t="s">
        <v>49</v>
      </c>
      <c r="M37" s="31"/>
      <c r="N37" s="32">
        <f t="shared" si="1"/>
        <v>8268</v>
      </c>
      <c r="O37" s="33"/>
    </row>
    <row r="38" spans="1:15" ht="21">
      <c r="A38" s="59"/>
      <c r="B38" s="40">
        <v>32</v>
      </c>
      <c r="C38" s="22" t="s">
        <v>46</v>
      </c>
      <c r="D38" s="27">
        <v>25.5</v>
      </c>
      <c r="E38" s="13">
        <v>1</v>
      </c>
      <c r="F38" s="14">
        <v>2</v>
      </c>
      <c r="G38" s="28"/>
      <c r="H38" s="28"/>
      <c r="I38" s="17">
        <v>208</v>
      </c>
      <c r="J38" s="14" t="s">
        <v>79</v>
      </c>
      <c r="K38" s="58"/>
      <c r="L38" s="13" t="s">
        <v>49</v>
      </c>
      <c r="M38" s="31"/>
      <c r="N38" s="32">
        <f t="shared" si="1"/>
        <v>5304</v>
      </c>
      <c r="O38" s="33"/>
    </row>
    <row r="39" spans="1:15" ht="21">
      <c r="A39" s="59"/>
      <c r="B39" s="40">
        <v>33</v>
      </c>
      <c r="C39" s="22" t="s">
        <v>17</v>
      </c>
      <c r="D39" s="27">
        <v>14.6</v>
      </c>
      <c r="E39" s="13">
        <v>1</v>
      </c>
      <c r="F39" s="14">
        <v>2</v>
      </c>
      <c r="G39" s="28"/>
      <c r="H39" s="28"/>
      <c r="I39" s="17">
        <v>208</v>
      </c>
      <c r="J39" s="14" t="s">
        <v>91</v>
      </c>
      <c r="K39" s="58"/>
      <c r="L39" s="13" t="s">
        <v>49</v>
      </c>
      <c r="M39" s="31"/>
      <c r="N39" s="32">
        <f t="shared" si="1"/>
        <v>3036.7999999999997</v>
      </c>
      <c r="O39" s="33"/>
    </row>
    <row r="40" spans="1:15" ht="31.5">
      <c r="A40" s="59"/>
      <c r="B40" s="40">
        <v>34</v>
      </c>
      <c r="C40" s="22" t="s">
        <v>19</v>
      </c>
      <c r="D40" s="27">
        <v>7.6</v>
      </c>
      <c r="E40" s="13">
        <v>1</v>
      </c>
      <c r="F40" s="14">
        <v>3</v>
      </c>
      <c r="G40" s="28"/>
      <c r="H40" s="28"/>
      <c r="I40" s="17">
        <v>312</v>
      </c>
      <c r="J40" s="14" t="s">
        <v>90</v>
      </c>
      <c r="K40" s="58"/>
      <c r="L40" s="13" t="s">
        <v>49</v>
      </c>
      <c r="M40" s="31"/>
      <c r="N40" s="32">
        <f t="shared" si="1"/>
        <v>2371.2</v>
      </c>
      <c r="O40" s="33"/>
    </row>
    <row r="41" spans="1:15" ht="63">
      <c r="A41" s="59"/>
      <c r="B41" s="40">
        <v>35</v>
      </c>
      <c r="C41" s="16" t="s">
        <v>28</v>
      </c>
      <c r="D41" s="27">
        <v>56</v>
      </c>
      <c r="E41" s="13">
        <v>1</v>
      </c>
      <c r="F41" s="17">
        <v>5</v>
      </c>
      <c r="G41" s="28"/>
      <c r="H41" s="28"/>
      <c r="I41" s="17">
        <v>520</v>
      </c>
      <c r="J41" s="14" t="s">
        <v>92</v>
      </c>
      <c r="K41" s="20" t="s">
        <v>109</v>
      </c>
      <c r="L41" s="13" t="s">
        <v>49</v>
      </c>
      <c r="M41" s="31"/>
      <c r="N41" s="32">
        <f t="shared" si="1"/>
        <v>29120</v>
      </c>
      <c r="O41" s="33"/>
    </row>
    <row r="42" spans="1:15" ht="57" customHeight="1">
      <c r="A42" s="59" t="s">
        <v>38</v>
      </c>
      <c r="B42" s="40">
        <v>36</v>
      </c>
      <c r="C42" s="16" t="s">
        <v>41</v>
      </c>
      <c r="D42" s="27">
        <v>10.8</v>
      </c>
      <c r="E42" s="13">
        <v>1</v>
      </c>
      <c r="F42" s="17">
        <v>5</v>
      </c>
      <c r="G42" s="28"/>
      <c r="H42" s="28"/>
      <c r="I42" s="17">
        <v>520</v>
      </c>
      <c r="J42" s="14" t="s">
        <v>92</v>
      </c>
      <c r="K42" s="58" t="s">
        <v>110</v>
      </c>
      <c r="L42" s="13" t="s">
        <v>49</v>
      </c>
      <c r="M42" s="31"/>
      <c r="N42" s="32">
        <f t="shared" si="1"/>
        <v>5616</v>
      </c>
      <c r="O42" s="33"/>
    </row>
    <row r="43" spans="1:15" ht="31.5">
      <c r="A43" s="59"/>
      <c r="B43" s="40">
        <v>37</v>
      </c>
      <c r="C43" s="16" t="s">
        <v>44</v>
      </c>
      <c r="D43" s="27">
        <v>6.8</v>
      </c>
      <c r="E43" s="13">
        <v>1</v>
      </c>
      <c r="F43" s="17">
        <v>3</v>
      </c>
      <c r="G43" s="28"/>
      <c r="H43" s="28"/>
      <c r="I43" s="17">
        <v>312</v>
      </c>
      <c r="J43" s="14" t="s">
        <v>93</v>
      </c>
      <c r="K43" s="58"/>
      <c r="L43" s="13" t="s">
        <v>49</v>
      </c>
      <c r="M43" s="31"/>
      <c r="N43" s="32">
        <f t="shared" si="1"/>
        <v>2121.6</v>
      </c>
      <c r="O43" s="33"/>
    </row>
    <row r="44" spans="1:15" ht="21">
      <c r="A44" s="59"/>
      <c r="B44" s="40">
        <v>38</v>
      </c>
      <c r="C44" s="16" t="s">
        <v>42</v>
      </c>
      <c r="D44" s="27">
        <v>3.1</v>
      </c>
      <c r="E44" s="13">
        <v>1</v>
      </c>
      <c r="F44" s="17">
        <v>2</v>
      </c>
      <c r="G44" s="28"/>
      <c r="H44" s="28"/>
      <c r="I44" s="17">
        <v>208</v>
      </c>
      <c r="J44" s="14" t="s">
        <v>94</v>
      </c>
      <c r="K44" s="58"/>
      <c r="L44" s="13" t="s">
        <v>49</v>
      </c>
      <c r="M44" s="31"/>
      <c r="N44" s="32">
        <f t="shared" si="1"/>
        <v>644.8000000000001</v>
      </c>
      <c r="O44" s="33"/>
    </row>
    <row r="45" spans="1:15" ht="21">
      <c r="A45" s="59"/>
      <c r="B45" s="40">
        <v>39</v>
      </c>
      <c r="C45" s="16" t="s">
        <v>43</v>
      </c>
      <c r="D45" s="27">
        <v>8.6</v>
      </c>
      <c r="E45" s="13">
        <v>1</v>
      </c>
      <c r="F45" s="17">
        <v>2</v>
      </c>
      <c r="G45" s="28"/>
      <c r="H45" s="28"/>
      <c r="I45" s="17">
        <v>208</v>
      </c>
      <c r="J45" s="14" t="s">
        <v>79</v>
      </c>
      <c r="K45" s="58"/>
      <c r="L45" s="13" t="s">
        <v>49</v>
      </c>
      <c r="M45" s="31"/>
      <c r="N45" s="32">
        <f t="shared" si="1"/>
        <v>1788.8</v>
      </c>
      <c r="O45" s="33"/>
    </row>
    <row r="46" spans="1:15" ht="52.5">
      <c r="A46" s="59"/>
      <c r="B46" s="40">
        <v>40</v>
      </c>
      <c r="C46" s="22" t="s">
        <v>29</v>
      </c>
      <c r="D46" s="27">
        <v>333.4</v>
      </c>
      <c r="E46" s="13">
        <v>1</v>
      </c>
      <c r="F46" s="14">
        <v>5</v>
      </c>
      <c r="G46" s="28"/>
      <c r="H46" s="28"/>
      <c r="I46" s="17">
        <v>520</v>
      </c>
      <c r="J46" s="14" t="s">
        <v>95</v>
      </c>
      <c r="K46" s="20" t="s">
        <v>111</v>
      </c>
      <c r="L46" s="13" t="s">
        <v>49</v>
      </c>
      <c r="M46" s="31"/>
      <c r="N46" s="32">
        <f t="shared" si="1"/>
        <v>173368</v>
      </c>
      <c r="O46" s="33"/>
    </row>
    <row r="47" spans="1:15" s="1" customFormat="1" ht="14.25">
      <c r="A47" s="55" t="s">
        <v>73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23"/>
    </row>
    <row r="48" spans="1:15" s="1" customFormat="1" ht="14.25">
      <c r="A48" s="55" t="s">
        <v>40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24">
        <v>0.23</v>
      </c>
    </row>
    <row r="49" spans="1:15" s="1" customFormat="1" ht="14.25" customHeight="1">
      <c r="A49" s="55" t="s">
        <v>74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23"/>
    </row>
    <row r="50" spans="1:15" s="1" customFormat="1" ht="14.25">
      <c r="A50" s="55" t="s">
        <v>75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23"/>
    </row>
    <row r="51" s="1" customFormat="1" ht="14.25">
      <c r="B51" s="5"/>
    </row>
    <row r="52" spans="2:12" s="1" customFormat="1" ht="14.25">
      <c r="B52" s="5"/>
      <c r="L52" s="25" t="s">
        <v>36</v>
      </c>
    </row>
    <row r="53" spans="2:12" s="1" customFormat="1" ht="14.25">
      <c r="B53" s="5"/>
      <c r="L53" s="26" t="s">
        <v>76</v>
      </c>
    </row>
    <row r="54" spans="2:12" s="1" customFormat="1" ht="14.25">
      <c r="B54" s="5"/>
      <c r="L54" s="26" t="s">
        <v>37</v>
      </c>
    </row>
  </sheetData>
  <sheetProtection/>
  <mergeCells count="33">
    <mergeCell ref="O4:O5"/>
    <mergeCell ref="N4:N5"/>
    <mergeCell ref="L4:L5"/>
    <mergeCell ref="M4:M5"/>
    <mergeCell ref="A7:A23"/>
    <mergeCell ref="J4:J5"/>
    <mergeCell ref="J7:J8"/>
    <mergeCell ref="A2:K2"/>
    <mergeCell ref="J29:J31"/>
    <mergeCell ref="J32:J33"/>
    <mergeCell ref="J34:J35"/>
    <mergeCell ref="A24:A41"/>
    <mergeCell ref="K4:K5"/>
    <mergeCell ref="K29:K36"/>
    <mergeCell ref="A1:K1"/>
    <mergeCell ref="A50:N50"/>
    <mergeCell ref="K17:K19"/>
    <mergeCell ref="A48:N48"/>
    <mergeCell ref="K37:K40"/>
    <mergeCell ref="K7:K15"/>
    <mergeCell ref="K25:K27"/>
    <mergeCell ref="D4:D5"/>
    <mergeCell ref="C4:C5"/>
    <mergeCell ref="E4:I4"/>
    <mergeCell ref="A49:N49"/>
    <mergeCell ref="J9:J12"/>
    <mergeCell ref="J25:J27"/>
    <mergeCell ref="A4:A5"/>
    <mergeCell ref="B4:B5"/>
    <mergeCell ref="K22:K23"/>
    <mergeCell ref="A47:N47"/>
    <mergeCell ref="A42:A46"/>
    <mergeCell ref="K42:K45"/>
  </mergeCells>
  <printOptions/>
  <pageMargins left="0.5118110236220472" right="0.5118110236220472" top="0.5511811023622047" bottom="0.5905511811023623" header="0.31496062992125984" footer="0.31496062992125984"/>
  <pageSetup fitToHeight="4" horizontalDpi="600" verticalDpi="600" orientation="landscape" paperSize="9" scale="73" r:id="rId1"/>
  <headerFooter>
    <oddFooter>&amp;CStrona &amp;P z &amp;N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tabSelected="1" view="pageBreakPreview" zoomScale="120" zoomScaleSheetLayoutView="120" zoomScalePageLayoutView="0" workbookViewId="0" topLeftCell="B1">
      <pane ySplit="6" topLeftCell="A16" activePane="bottomLeft" state="frozen"/>
      <selection pane="topLeft" activeCell="K22" sqref="K22:K23"/>
      <selection pane="bottomLeft" activeCell="K22" sqref="K22:K23"/>
    </sheetView>
  </sheetViews>
  <sheetFormatPr defaultColWidth="8.796875" defaultRowHeight="14.25"/>
  <cols>
    <col min="1" max="1" width="5" style="2" bestFit="1" customWidth="1"/>
    <col min="2" max="2" width="5.59765625" style="4" customWidth="1"/>
    <col min="3" max="3" width="8" style="0" customWidth="1"/>
    <col min="4" max="4" width="9.69921875" style="2" customWidth="1"/>
    <col min="5" max="9" width="5.3984375" style="2" customWidth="1"/>
    <col min="10" max="10" width="10.59765625" style="0" customWidth="1"/>
    <col min="11" max="11" width="73" style="1" customWidth="1"/>
    <col min="12" max="12" width="7.59765625" style="1" customWidth="1"/>
    <col min="13" max="15" width="10.09765625" style="1" customWidth="1"/>
  </cols>
  <sheetData>
    <row r="1" spans="1:12" s="1" customFormat="1" ht="30" customHeight="1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25" t="s">
        <v>113</v>
      </c>
    </row>
    <row r="2" spans="1:12" s="1" customFormat="1" ht="14.25" customHeight="1">
      <c r="A2" s="65" t="s">
        <v>112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1" t="s">
        <v>138</v>
      </c>
    </row>
    <row r="3" spans="1:11" s="1" customFormat="1" ht="12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5" ht="32.25" customHeight="1">
      <c r="A4" s="57" t="s">
        <v>58</v>
      </c>
      <c r="B4" s="57" t="s">
        <v>0</v>
      </c>
      <c r="C4" s="57" t="s">
        <v>59</v>
      </c>
      <c r="D4" s="57" t="s">
        <v>60</v>
      </c>
      <c r="E4" s="61" t="s">
        <v>61</v>
      </c>
      <c r="F4" s="61"/>
      <c r="G4" s="61"/>
      <c r="H4" s="61"/>
      <c r="I4" s="61"/>
      <c r="J4" s="57" t="s">
        <v>62</v>
      </c>
      <c r="K4" s="57" t="s">
        <v>1</v>
      </c>
      <c r="L4" s="57" t="s">
        <v>63</v>
      </c>
      <c r="M4" s="57" t="s">
        <v>64</v>
      </c>
      <c r="N4" s="57" t="s">
        <v>65</v>
      </c>
      <c r="O4" s="63" t="s">
        <v>66</v>
      </c>
    </row>
    <row r="5" spans="1:15" ht="32.25" customHeight="1">
      <c r="A5" s="57"/>
      <c r="B5" s="57"/>
      <c r="C5" s="57"/>
      <c r="D5" s="57"/>
      <c r="E5" s="8" t="s">
        <v>67</v>
      </c>
      <c r="F5" s="8" t="s">
        <v>68</v>
      </c>
      <c r="G5" s="8" t="s">
        <v>69</v>
      </c>
      <c r="H5" s="8" t="s">
        <v>70</v>
      </c>
      <c r="I5" s="9" t="s">
        <v>71</v>
      </c>
      <c r="J5" s="57"/>
      <c r="K5" s="57"/>
      <c r="L5" s="57"/>
      <c r="M5" s="57"/>
      <c r="N5" s="57"/>
      <c r="O5" s="64"/>
    </row>
    <row r="6" spans="1:15" s="6" customFormat="1" ht="11.25">
      <c r="A6" s="10">
        <v>1</v>
      </c>
      <c r="B6" s="10">
        <f>A6+1</f>
        <v>2</v>
      </c>
      <c r="C6" s="10">
        <f aca="true" t="shared" si="0" ref="C6:M6">B6+1</f>
        <v>3</v>
      </c>
      <c r="D6" s="10">
        <f t="shared" si="0"/>
        <v>4</v>
      </c>
      <c r="E6" s="10">
        <f t="shared" si="0"/>
        <v>5</v>
      </c>
      <c r="F6" s="10">
        <f t="shared" si="0"/>
        <v>6</v>
      </c>
      <c r="G6" s="10">
        <f t="shared" si="0"/>
        <v>7</v>
      </c>
      <c r="H6" s="10">
        <f t="shared" si="0"/>
        <v>8</v>
      </c>
      <c r="I6" s="10">
        <f t="shared" si="0"/>
        <v>9</v>
      </c>
      <c r="J6" s="10">
        <f t="shared" si="0"/>
        <v>10</v>
      </c>
      <c r="K6" s="10">
        <f t="shared" si="0"/>
        <v>11</v>
      </c>
      <c r="L6" s="10">
        <f t="shared" si="0"/>
        <v>12</v>
      </c>
      <c r="M6" s="10">
        <f t="shared" si="0"/>
        <v>13</v>
      </c>
      <c r="N6" s="10" t="s">
        <v>129</v>
      </c>
      <c r="O6" s="10" t="s">
        <v>72</v>
      </c>
    </row>
    <row r="7" spans="1:15" ht="31.5">
      <c r="A7" s="72" t="s">
        <v>39</v>
      </c>
      <c r="B7" s="17">
        <v>1</v>
      </c>
      <c r="C7" s="66" t="s">
        <v>115</v>
      </c>
      <c r="D7" s="27">
        <v>482.3</v>
      </c>
      <c r="E7" s="17">
        <v>1</v>
      </c>
      <c r="F7" s="36"/>
      <c r="G7" s="36"/>
      <c r="H7" s="17">
        <v>2</v>
      </c>
      <c r="I7" s="17">
        <v>4</v>
      </c>
      <c r="J7" s="21" t="s">
        <v>85</v>
      </c>
      <c r="K7" s="47" t="s">
        <v>139</v>
      </c>
      <c r="L7" s="13" t="s">
        <v>50</v>
      </c>
      <c r="M7" s="31"/>
      <c r="N7" s="32">
        <f>(D7*I7)</f>
        <v>1929.2</v>
      </c>
      <c r="O7" s="33"/>
    </row>
    <row r="8" spans="1:15" ht="31.5">
      <c r="A8" s="72"/>
      <c r="B8" s="17">
        <v>2</v>
      </c>
      <c r="C8" s="67"/>
      <c r="D8" s="27">
        <v>136.1</v>
      </c>
      <c r="E8" s="17">
        <v>1</v>
      </c>
      <c r="F8" s="36"/>
      <c r="G8" s="36"/>
      <c r="H8" s="17">
        <v>2</v>
      </c>
      <c r="I8" s="17">
        <v>4</v>
      </c>
      <c r="J8" s="21" t="s">
        <v>85</v>
      </c>
      <c r="K8" s="15" t="s">
        <v>116</v>
      </c>
      <c r="L8" s="13" t="s">
        <v>50</v>
      </c>
      <c r="M8" s="31"/>
      <c r="N8" s="32">
        <f aca="true" t="shared" si="1" ref="N8:N17">(D8*I8)</f>
        <v>544.4</v>
      </c>
      <c r="O8" s="33"/>
    </row>
    <row r="9" spans="1:15" ht="31.5">
      <c r="A9" s="72"/>
      <c r="B9" s="17">
        <v>3</v>
      </c>
      <c r="C9" s="67"/>
      <c r="D9" s="27">
        <v>153.1</v>
      </c>
      <c r="E9" s="17">
        <v>1</v>
      </c>
      <c r="F9" s="36"/>
      <c r="G9" s="36"/>
      <c r="H9" s="17">
        <v>2</v>
      </c>
      <c r="I9" s="17">
        <v>4</v>
      </c>
      <c r="J9" s="21" t="s">
        <v>85</v>
      </c>
      <c r="K9" s="20" t="s">
        <v>117</v>
      </c>
      <c r="L9" s="13" t="s">
        <v>50</v>
      </c>
      <c r="M9" s="31"/>
      <c r="N9" s="32">
        <f t="shared" si="1"/>
        <v>612.4</v>
      </c>
      <c r="O9" s="33"/>
    </row>
    <row r="10" spans="1:15" ht="42">
      <c r="A10" s="72"/>
      <c r="B10" s="17">
        <v>4</v>
      </c>
      <c r="C10" s="67"/>
      <c r="D10" s="27">
        <v>3193.4</v>
      </c>
      <c r="E10" s="17">
        <v>1</v>
      </c>
      <c r="F10" s="35">
        <v>5</v>
      </c>
      <c r="G10" s="36"/>
      <c r="H10" s="36"/>
      <c r="I10" s="17">
        <v>520</v>
      </c>
      <c r="J10" s="8" t="s">
        <v>114</v>
      </c>
      <c r="K10" s="20" t="s">
        <v>118</v>
      </c>
      <c r="L10" s="13" t="s">
        <v>50</v>
      </c>
      <c r="M10" s="31"/>
      <c r="N10" s="32">
        <f t="shared" si="1"/>
        <v>1660568</v>
      </c>
      <c r="O10" s="33"/>
    </row>
    <row r="11" spans="1:15" ht="31.5">
      <c r="A11" s="72"/>
      <c r="B11" s="17">
        <v>5</v>
      </c>
      <c r="C11" s="67"/>
      <c r="D11" s="27">
        <v>7300</v>
      </c>
      <c r="E11" s="17">
        <v>1</v>
      </c>
      <c r="F11" s="36"/>
      <c r="G11" s="36"/>
      <c r="H11" s="17">
        <v>15</v>
      </c>
      <c r="I11" s="17">
        <v>30</v>
      </c>
      <c r="J11" s="30" t="s">
        <v>85</v>
      </c>
      <c r="K11" s="20" t="s">
        <v>119</v>
      </c>
      <c r="L11" s="13" t="s">
        <v>50</v>
      </c>
      <c r="M11" s="31"/>
      <c r="N11" s="32">
        <f t="shared" si="1"/>
        <v>219000</v>
      </c>
      <c r="O11" s="33"/>
    </row>
    <row r="12" spans="1:15" s="1" customFormat="1" ht="14.25">
      <c r="A12" s="72"/>
      <c r="B12" s="48" t="s">
        <v>134</v>
      </c>
      <c r="C12" s="67"/>
      <c r="D12" s="49">
        <v>439.2</v>
      </c>
      <c r="E12" s="50">
        <v>1</v>
      </c>
      <c r="F12" s="48" t="s">
        <v>135</v>
      </c>
      <c r="G12" s="51"/>
      <c r="H12" s="52"/>
      <c r="I12" s="50">
        <v>208</v>
      </c>
      <c r="J12" s="53" t="s">
        <v>136</v>
      </c>
      <c r="K12" s="38" t="s">
        <v>137</v>
      </c>
      <c r="L12" s="13" t="s">
        <v>50</v>
      </c>
      <c r="M12" s="31"/>
      <c r="N12" s="32">
        <f t="shared" si="1"/>
        <v>91353.59999999999</v>
      </c>
      <c r="O12" s="33"/>
    </row>
    <row r="13" spans="1:15" ht="31.5">
      <c r="A13" s="72"/>
      <c r="B13" s="17">
        <v>6</v>
      </c>
      <c r="C13" s="67"/>
      <c r="D13" s="27">
        <v>450</v>
      </c>
      <c r="E13" s="17">
        <v>1</v>
      </c>
      <c r="F13" s="36"/>
      <c r="G13" s="36"/>
      <c r="H13" s="17">
        <v>2</v>
      </c>
      <c r="I13" s="17">
        <v>4</v>
      </c>
      <c r="J13" s="30" t="s">
        <v>85</v>
      </c>
      <c r="K13" s="15" t="s">
        <v>120</v>
      </c>
      <c r="L13" s="13" t="s">
        <v>50</v>
      </c>
      <c r="M13" s="31"/>
      <c r="N13" s="32">
        <f t="shared" si="1"/>
        <v>1800</v>
      </c>
      <c r="O13" s="33"/>
    </row>
    <row r="14" spans="1:15" ht="31.5">
      <c r="A14" s="72"/>
      <c r="B14" s="17">
        <v>7</v>
      </c>
      <c r="C14" s="67"/>
      <c r="D14" s="27">
        <v>1000</v>
      </c>
      <c r="E14" s="17">
        <v>1</v>
      </c>
      <c r="F14" s="36"/>
      <c r="G14" s="36"/>
      <c r="H14" s="17">
        <v>2</v>
      </c>
      <c r="I14" s="17">
        <v>4</v>
      </c>
      <c r="J14" s="30" t="s">
        <v>85</v>
      </c>
      <c r="K14" s="15" t="s">
        <v>121</v>
      </c>
      <c r="L14" s="13" t="s">
        <v>50</v>
      </c>
      <c r="M14" s="31"/>
      <c r="N14" s="32">
        <f t="shared" si="1"/>
        <v>4000</v>
      </c>
      <c r="O14" s="33"/>
    </row>
    <row r="15" spans="1:15" ht="31.5">
      <c r="A15" s="72"/>
      <c r="B15" s="17">
        <v>8</v>
      </c>
      <c r="C15" s="67"/>
      <c r="D15" s="27">
        <v>800</v>
      </c>
      <c r="E15" s="17">
        <v>1</v>
      </c>
      <c r="F15" s="36"/>
      <c r="G15" s="36"/>
      <c r="H15" s="17">
        <v>2</v>
      </c>
      <c r="I15" s="17">
        <v>4</v>
      </c>
      <c r="J15" s="30" t="s">
        <v>85</v>
      </c>
      <c r="K15" s="20" t="s">
        <v>122</v>
      </c>
      <c r="L15" s="13" t="s">
        <v>50</v>
      </c>
      <c r="M15" s="31"/>
      <c r="N15" s="32">
        <f t="shared" si="1"/>
        <v>3200</v>
      </c>
      <c r="O15" s="33"/>
    </row>
    <row r="16" spans="1:15" ht="31.5">
      <c r="A16" s="72"/>
      <c r="B16" s="17">
        <v>9</v>
      </c>
      <c r="C16" s="67"/>
      <c r="D16" s="27">
        <v>3193.4</v>
      </c>
      <c r="E16" s="17">
        <v>1</v>
      </c>
      <c r="F16" s="36"/>
      <c r="G16" s="36"/>
      <c r="H16" s="17">
        <v>2</v>
      </c>
      <c r="I16" s="17">
        <v>4</v>
      </c>
      <c r="J16" s="30" t="s">
        <v>85</v>
      </c>
      <c r="K16" s="15" t="s">
        <v>123</v>
      </c>
      <c r="L16" s="13" t="s">
        <v>50</v>
      </c>
      <c r="M16" s="31"/>
      <c r="N16" s="32">
        <f t="shared" si="1"/>
        <v>12773.6</v>
      </c>
      <c r="O16" s="33"/>
    </row>
    <row r="17" spans="1:15" ht="31.5">
      <c r="A17" s="72"/>
      <c r="B17" s="17">
        <v>10</v>
      </c>
      <c r="C17" s="68"/>
      <c r="D17" s="27">
        <v>1750</v>
      </c>
      <c r="E17" s="17">
        <v>1</v>
      </c>
      <c r="F17" s="36"/>
      <c r="G17" s="36"/>
      <c r="H17" s="17">
        <v>5</v>
      </c>
      <c r="I17" s="17">
        <v>10</v>
      </c>
      <c r="J17" s="30" t="s">
        <v>85</v>
      </c>
      <c r="K17" s="20" t="s">
        <v>124</v>
      </c>
      <c r="L17" s="13" t="s">
        <v>50</v>
      </c>
      <c r="M17" s="31"/>
      <c r="N17" s="32">
        <f t="shared" si="1"/>
        <v>17500</v>
      </c>
      <c r="O17" s="33"/>
    </row>
    <row r="18" spans="1:15" s="1" customFormat="1" ht="14.25">
      <c r="A18" s="69" t="s">
        <v>73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23"/>
    </row>
    <row r="19" spans="1:15" s="1" customFormat="1" ht="14.25">
      <c r="A19" s="69" t="s">
        <v>40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24">
        <v>0.23</v>
      </c>
    </row>
    <row r="20" spans="1:15" s="1" customFormat="1" ht="14.25" customHeight="1">
      <c r="A20" s="69" t="s">
        <v>74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23"/>
    </row>
    <row r="21" spans="1:15" s="1" customFormat="1" ht="14.25">
      <c r="A21" s="69" t="s">
        <v>75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23"/>
    </row>
    <row r="23" ht="14.25">
      <c r="L23" s="25" t="s">
        <v>36</v>
      </c>
    </row>
    <row r="24" ht="14.25">
      <c r="L24" s="26" t="s">
        <v>76</v>
      </c>
    </row>
    <row r="25" ht="14.25">
      <c r="L25" s="26" t="s">
        <v>37</v>
      </c>
    </row>
  </sheetData>
  <sheetProtection/>
  <mergeCells count="19">
    <mergeCell ref="O4:O5"/>
    <mergeCell ref="A4:A5"/>
    <mergeCell ref="C4:C5"/>
    <mergeCell ref="D4:D5"/>
    <mergeCell ref="E4:I4"/>
    <mergeCell ref="J4:J5"/>
    <mergeCell ref="L4:L5"/>
    <mergeCell ref="M4:M5"/>
    <mergeCell ref="K4:K5"/>
    <mergeCell ref="B4:B5"/>
    <mergeCell ref="A2:K2"/>
    <mergeCell ref="A1:K1"/>
    <mergeCell ref="C7:C17"/>
    <mergeCell ref="A18:N18"/>
    <mergeCell ref="A20:N20"/>
    <mergeCell ref="A21:N21"/>
    <mergeCell ref="N4:N5"/>
    <mergeCell ref="A19:N19"/>
    <mergeCell ref="A7:A17"/>
  </mergeCells>
  <printOptions/>
  <pageMargins left="0.7" right="0.7" top="0.75" bottom="0.75" header="0.3" footer="0.3"/>
  <pageSetup fitToHeight="2" fitToWidth="1" horizontalDpi="600" verticalDpi="600" orientation="landscape" paperSize="9" scale="68" r:id="rId1"/>
  <headerFooter>
    <oddFooter>&amp;CStrona &amp;P z &amp;N</oddFooter>
  </headerFooter>
  <ignoredErrors>
    <ignoredError sqref="F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tabSelected="1" view="pageBreakPreview" zoomScale="120" zoomScaleSheetLayoutView="120" zoomScalePageLayoutView="0" workbookViewId="0" topLeftCell="A1">
      <selection activeCell="K22" sqref="K22:K23"/>
    </sheetView>
  </sheetViews>
  <sheetFormatPr defaultColWidth="8.796875" defaultRowHeight="14.25"/>
  <cols>
    <col min="1" max="1" width="7.09765625" style="1" customWidth="1"/>
    <col min="2" max="2" width="3.8984375" style="1" customWidth="1"/>
    <col min="3" max="3" width="6" style="1" customWidth="1"/>
    <col min="4" max="4" width="9.69921875" style="1" customWidth="1"/>
    <col min="5" max="9" width="5.3984375" style="1" customWidth="1"/>
    <col min="10" max="10" width="10.5" style="1" customWidth="1"/>
    <col min="11" max="11" width="49.3984375" style="1" customWidth="1"/>
    <col min="12" max="12" width="7.59765625" style="1" customWidth="1"/>
    <col min="13" max="15" width="10.09765625" style="1" customWidth="1"/>
    <col min="16" max="16384" width="9" style="1" customWidth="1"/>
  </cols>
  <sheetData>
    <row r="1" spans="1:12" ht="30" customHeight="1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25" t="s">
        <v>125</v>
      </c>
    </row>
    <row r="2" spans="1:12" ht="14.25" customHeight="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1" t="s">
        <v>138</v>
      </c>
    </row>
    <row r="3" ht="12" customHeight="1"/>
    <row r="4" spans="1:15" ht="32.25" customHeight="1">
      <c r="A4" s="57" t="s">
        <v>58</v>
      </c>
      <c r="B4" s="57" t="s">
        <v>0</v>
      </c>
      <c r="C4" s="57" t="s">
        <v>59</v>
      </c>
      <c r="D4" s="57" t="s">
        <v>130</v>
      </c>
      <c r="E4" s="61" t="s">
        <v>61</v>
      </c>
      <c r="F4" s="61"/>
      <c r="G4" s="61"/>
      <c r="H4" s="61"/>
      <c r="I4" s="61"/>
      <c r="J4" s="57" t="s">
        <v>62</v>
      </c>
      <c r="K4" s="57" t="s">
        <v>1</v>
      </c>
      <c r="L4" s="57" t="s">
        <v>63</v>
      </c>
      <c r="M4" s="57" t="s">
        <v>64</v>
      </c>
      <c r="N4" s="57" t="s">
        <v>65</v>
      </c>
      <c r="O4" s="63" t="s">
        <v>66</v>
      </c>
    </row>
    <row r="5" spans="1:15" ht="32.25" customHeight="1">
      <c r="A5" s="57"/>
      <c r="B5" s="57"/>
      <c r="C5" s="57"/>
      <c r="D5" s="57"/>
      <c r="E5" s="8" t="s">
        <v>67</v>
      </c>
      <c r="F5" s="8" t="s">
        <v>68</v>
      </c>
      <c r="G5" s="8" t="s">
        <v>69</v>
      </c>
      <c r="H5" s="8" t="s">
        <v>70</v>
      </c>
      <c r="I5" s="39" t="s">
        <v>71</v>
      </c>
      <c r="J5" s="57"/>
      <c r="K5" s="57"/>
      <c r="L5" s="57"/>
      <c r="M5" s="57"/>
      <c r="N5" s="57"/>
      <c r="O5" s="64"/>
    </row>
    <row r="6" spans="1:15" ht="14.25" customHeight="1">
      <c r="A6" s="10">
        <v>1</v>
      </c>
      <c r="B6" s="10">
        <f>A6+1</f>
        <v>2</v>
      </c>
      <c r="C6" s="10">
        <f aca="true" t="shared" si="0" ref="C6:M6">B6+1</f>
        <v>3</v>
      </c>
      <c r="D6" s="10">
        <f t="shared" si="0"/>
        <v>4</v>
      </c>
      <c r="E6" s="10">
        <f t="shared" si="0"/>
        <v>5</v>
      </c>
      <c r="F6" s="10">
        <f t="shared" si="0"/>
        <v>6</v>
      </c>
      <c r="G6" s="10">
        <f t="shared" si="0"/>
        <v>7</v>
      </c>
      <c r="H6" s="10">
        <f t="shared" si="0"/>
        <v>8</v>
      </c>
      <c r="I6" s="10">
        <f t="shared" si="0"/>
        <v>9</v>
      </c>
      <c r="J6" s="10">
        <f t="shared" si="0"/>
        <v>10</v>
      </c>
      <c r="K6" s="10">
        <f t="shared" si="0"/>
        <v>11</v>
      </c>
      <c r="L6" s="10">
        <f t="shared" si="0"/>
        <v>12</v>
      </c>
      <c r="M6" s="10">
        <f t="shared" si="0"/>
        <v>13</v>
      </c>
      <c r="N6" s="10" t="s">
        <v>129</v>
      </c>
      <c r="O6" s="10" t="s">
        <v>72</v>
      </c>
    </row>
    <row r="7" spans="1:15" ht="31.5">
      <c r="A7" s="73" t="s">
        <v>54</v>
      </c>
      <c r="B7" s="12">
        <v>1</v>
      </c>
      <c r="C7" s="59" t="s">
        <v>55</v>
      </c>
      <c r="D7" s="27">
        <v>5500</v>
      </c>
      <c r="E7" s="19">
        <v>1</v>
      </c>
      <c r="F7" s="36"/>
      <c r="G7" s="36"/>
      <c r="H7" s="17">
        <v>1</v>
      </c>
      <c r="I7" s="17">
        <v>2</v>
      </c>
      <c r="J7" s="21" t="s">
        <v>85</v>
      </c>
      <c r="K7" s="20" t="s">
        <v>20</v>
      </c>
      <c r="L7" s="13" t="s">
        <v>49</v>
      </c>
      <c r="M7" s="31"/>
      <c r="N7" s="32">
        <f>(D7*I7)</f>
        <v>11000</v>
      </c>
      <c r="O7" s="33"/>
    </row>
    <row r="8" spans="1:15" ht="31.5">
      <c r="A8" s="59"/>
      <c r="B8" s="12">
        <v>2</v>
      </c>
      <c r="C8" s="59"/>
      <c r="D8" s="27">
        <v>800</v>
      </c>
      <c r="E8" s="35">
        <v>1</v>
      </c>
      <c r="F8" s="41"/>
      <c r="G8" s="41"/>
      <c r="H8" s="35">
        <v>1</v>
      </c>
      <c r="I8" s="35">
        <v>2</v>
      </c>
      <c r="J8" s="13" t="s">
        <v>85</v>
      </c>
      <c r="K8" s="38" t="s">
        <v>48</v>
      </c>
      <c r="L8" s="13" t="s">
        <v>49</v>
      </c>
      <c r="M8" s="31"/>
      <c r="N8" s="32">
        <f>(D8*I8)</f>
        <v>1600</v>
      </c>
      <c r="O8" s="33"/>
    </row>
    <row r="9" spans="1:15" s="7" customFormat="1" ht="31.5">
      <c r="A9" s="59"/>
      <c r="B9" s="37">
        <v>3</v>
      </c>
      <c r="C9" s="59"/>
      <c r="D9" s="27">
        <v>4</v>
      </c>
      <c r="E9" s="35">
        <v>1</v>
      </c>
      <c r="F9" s="35">
        <v>5</v>
      </c>
      <c r="G9" s="41"/>
      <c r="H9" s="41"/>
      <c r="I9" s="35">
        <v>520</v>
      </c>
      <c r="J9" s="13" t="s">
        <v>131</v>
      </c>
      <c r="K9" s="38" t="s">
        <v>128</v>
      </c>
      <c r="L9" s="13" t="s">
        <v>52</v>
      </c>
      <c r="M9" s="31"/>
      <c r="N9" s="32">
        <f>(D9*I9)</f>
        <v>2080</v>
      </c>
      <c r="O9" s="33"/>
    </row>
    <row r="10" spans="1:15" ht="31.5">
      <c r="A10" s="59"/>
      <c r="B10" s="12">
        <v>4</v>
      </c>
      <c r="C10" s="59"/>
      <c r="D10" s="27">
        <v>6906</v>
      </c>
      <c r="E10" s="35">
        <v>1</v>
      </c>
      <c r="F10" s="41"/>
      <c r="G10" s="41"/>
      <c r="H10" s="35">
        <v>6</v>
      </c>
      <c r="I10" s="35">
        <v>12</v>
      </c>
      <c r="J10" s="13" t="s">
        <v>85</v>
      </c>
      <c r="K10" s="54" t="s">
        <v>140</v>
      </c>
      <c r="L10" s="13" t="s">
        <v>49</v>
      </c>
      <c r="M10" s="31"/>
      <c r="N10" s="32">
        <f>(D10*I10)</f>
        <v>82872</v>
      </c>
      <c r="O10" s="33"/>
    </row>
    <row r="11" spans="1:15" ht="50.25" customHeight="1">
      <c r="A11" s="59"/>
      <c r="B11" s="12">
        <v>5</v>
      </c>
      <c r="C11" s="59"/>
      <c r="D11" s="27">
        <v>1425</v>
      </c>
      <c r="E11" s="42"/>
      <c r="F11" s="35">
        <v>5</v>
      </c>
      <c r="G11" s="41"/>
      <c r="H11" s="41"/>
      <c r="I11" s="43" t="s">
        <v>47</v>
      </c>
      <c r="J11" s="13" t="s">
        <v>127</v>
      </c>
      <c r="K11" s="38" t="s">
        <v>133</v>
      </c>
      <c r="L11" s="13" t="s">
        <v>53</v>
      </c>
      <c r="M11" s="31" t="s">
        <v>132</v>
      </c>
      <c r="N11" s="32">
        <f>(D11*I11)</f>
        <v>228000</v>
      </c>
      <c r="O11" s="33"/>
    </row>
    <row r="12" spans="1:15" ht="14.25">
      <c r="A12" s="55" t="s">
        <v>73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23"/>
    </row>
    <row r="13" spans="1:15" ht="14.25">
      <c r="A13" s="55" t="s">
        <v>40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24">
        <v>0.08</v>
      </c>
    </row>
    <row r="14" spans="1:15" ht="14.25" customHeight="1">
      <c r="A14" s="55" t="s">
        <v>74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23"/>
    </row>
    <row r="15" spans="1:15" ht="14.25">
      <c r="A15" s="55" t="s">
        <v>75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3"/>
    </row>
    <row r="16" spans="2:13" ht="14.25">
      <c r="B16" s="44" t="s">
        <v>51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2:13" ht="14.25">
      <c r="B17" s="45"/>
      <c r="C17" s="46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ht="14.25">
      <c r="L18" s="25" t="s">
        <v>36</v>
      </c>
    </row>
    <row r="19" ht="14.25">
      <c r="L19" s="26" t="s">
        <v>76</v>
      </c>
    </row>
    <row r="20" ht="14.25">
      <c r="L20" s="26" t="s">
        <v>37</v>
      </c>
    </row>
  </sheetData>
  <sheetProtection/>
  <mergeCells count="19">
    <mergeCell ref="A15:N15"/>
    <mergeCell ref="A4:A5"/>
    <mergeCell ref="A7:A11"/>
    <mergeCell ref="C7:C11"/>
    <mergeCell ref="O4:O5"/>
    <mergeCell ref="B4:B5"/>
    <mergeCell ref="C4:C5"/>
    <mergeCell ref="D4:D5"/>
    <mergeCell ref="E4:I4"/>
    <mergeCell ref="J4:J5"/>
    <mergeCell ref="A1:K1"/>
    <mergeCell ref="A2:K2"/>
    <mergeCell ref="A12:N12"/>
    <mergeCell ref="A13:N13"/>
    <mergeCell ref="A14:N14"/>
    <mergeCell ref="M4:M5"/>
    <mergeCell ref="N4:N5"/>
    <mergeCell ref="L4:L5"/>
    <mergeCell ref="K4:K5"/>
  </mergeCells>
  <printOptions/>
  <pageMargins left="0.7" right="0.7" top="0.75" bottom="0.75" header="0.3" footer="0.3"/>
  <pageSetup fitToHeight="2" fitToWidth="1" horizontalDpi="600" verticalDpi="600" orientation="landscape" paperSize="9" scale="7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Dąbrowski</dc:creator>
  <cp:keywords/>
  <dc:description/>
  <cp:lastModifiedBy>Cieślik Elżbieta</cp:lastModifiedBy>
  <cp:lastPrinted>2018-07-26T06:51:29Z</cp:lastPrinted>
  <dcterms:created xsi:type="dcterms:W3CDTF">2013-09-24T05:15:11Z</dcterms:created>
  <dcterms:modified xsi:type="dcterms:W3CDTF">2018-07-26T06:51:32Z</dcterms:modified>
  <cp:category/>
  <cp:version/>
  <cp:contentType/>
  <cp:contentStatus/>
</cp:coreProperties>
</file>