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480" windowHeight="11640" activeTab="3"/>
  </bookViews>
  <sheets>
    <sheet name="811" sheetId="1" r:id="rId1"/>
    <sheet name="812" sheetId="4" r:id="rId2"/>
    <sheet name="813" sheetId="5" r:id="rId3"/>
    <sheet name="814" sheetId="6" r:id="rId4"/>
    <sheet name="815" sheetId="7" r:id="rId5"/>
  </sheets>
  <calcPr calcId="125725"/>
</workbook>
</file>

<file path=xl/calcChain.xml><?xml version="1.0" encoding="utf-8"?>
<calcChain xmlns="http://schemas.openxmlformats.org/spreadsheetml/2006/main">
  <c r="E13" i="7"/>
  <c r="E16" s="1"/>
  <c r="E25" i="6"/>
  <c r="E16"/>
  <c r="E22" i="5"/>
  <c r="E15"/>
  <c r="E25" i="1"/>
  <c r="E17"/>
  <c r="E28" s="1"/>
  <c r="E23" i="4"/>
  <c r="E15"/>
  <c r="E26" l="1"/>
  <c r="E25" i="5"/>
  <c r="E28" i="6"/>
</calcChain>
</file>

<file path=xl/sharedStrings.xml><?xml version="1.0" encoding="utf-8"?>
<sst xmlns="http://schemas.openxmlformats.org/spreadsheetml/2006/main" count="185" uniqueCount="125">
  <si>
    <t>Odwóz:</t>
  </si>
  <si>
    <t>23.25</t>
  </si>
  <si>
    <t>PT</t>
  </si>
  <si>
    <t xml:space="preserve">Tischnera – Kamieńskiego – Sławka </t>
  </si>
  <si>
    <t>PW</t>
  </si>
  <si>
    <t>23.30</t>
  </si>
  <si>
    <t xml:space="preserve">Trybuny Ludów – Nowosądecka – Wielicka – Teligi – Ćwiklińskiej – Mała Góra – Półłanki - Surzyckiego </t>
  </si>
  <si>
    <t>PP (23.55)</t>
  </si>
  <si>
    <t>0.00</t>
  </si>
  <si>
    <t>PP</t>
  </si>
  <si>
    <t>0.20</t>
  </si>
  <si>
    <t>0.25</t>
  </si>
  <si>
    <t xml:space="preserve">Sławka – Trybuny Ludów - Nowosądecka – Wielicka – Teligi – Ćwiklińskiej – Mała Góra – Półłanki </t>
  </si>
  <si>
    <t>ZŁOCIEŃ (0.50)</t>
  </si>
  <si>
    <t>Razem (km)</t>
  </si>
  <si>
    <t>Przywóz</t>
  </si>
  <si>
    <t>3.00</t>
  </si>
  <si>
    <t>ZŁOCIEŃ</t>
  </si>
  <si>
    <t>Półłanki – Mała Góra – Ćwiklińskiej – Teligi – Wielicka – Nowosądecka – Trybuny Ludów – Sławka</t>
  </si>
  <si>
    <t>PW (3.25)</t>
  </si>
  <si>
    <t>3.25</t>
  </si>
  <si>
    <t>Sławka – Kamieńskiego – Rydlówka – Rzemieślnicza - Łagiewniki</t>
  </si>
  <si>
    <t>PT (3.35)</t>
  </si>
  <si>
    <t>3.35</t>
  </si>
  <si>
    <t>PP (3.55)</t>
  </si>
  <si>
    <t>4.00</t>
  </si>
  <si>
    <t>Surzyckiego - Półłanki - Mała Góra – Ćwiklińskiej – Teligi – Wielicka – Nowosądecka – Trybuny Ludów</t>
  </si>
  <si>
    <t>PW (4.25)</t>
  </si>
  <si>
    <t>4.25</t>
  </si>
  <si>
    <t>PT (4.35)</t>
  </si>
  <si>
    <t xml:space="preserve">Obrońców Modlina – Lipska – Przewóz – Saska - Nowohucka - Powstańców Wielkopolskich - Limanowskiego – Kalwaryjska - Wadowicka </t>
  </si>
  <si>
    <t>Załącznik nr 1.1 do SIWZ</t>
  </si>
  <si>
    <t>Załącznik nr 1.2 do SIWZ</t>
  </si>
  <si>
    <t>Załącznik nr 1.4 do SIWZ</t>
  </si>
  <si>
    <t>Załącznik nr 1.5 do SIWZ</t>
  </si>
  <si>
    <r>
      <t xml:space="preserve">ZŁOCIEŃ - </t>
    </r>
    <r>
      <rPr>
        <sz val="12"/>
        <color theme="1"/>
        <rFont val="Times New Roman"/>
        <family val="1"/>
        <charset val="238"/>
      </rPr>
      <t xml:space="preserve">Półłanki – Mała Góra – Ćwiklińskiej – Teligi – Wielicka – Nowosądecka – Trybuny Ludów – Sławka  – </t>
    </r>
    <r>
      <rPr>
        <b/>
        <sz val="12"/>
        <color theme="1"/>
        <rFont val="Times New Roman"/>
        <family val="1"/>
        <charset val="238"/>
      </rPr>
      <t>PW</t>
    </r>
    <r>
      <rPr>
        <sz val="12"/>
        <color theme="1"/>
        <rFont val="Times New Roman"/>
        <family val="1"/>
        <charset val="238"/>
      </rPr>
      <t xml:space="preserve"> - Sławka – Kamieńskiego – Tischnera – </t>
    </r>
    <r>
      <rPr>
        <b/>
        <sz val="12"/>
        <color theme="1"/>
        <rFont val="Times New Roman"/>
        <family val="1"/>
        <charset val="238"/>
      </rPr>
      <t>PT</t>
    </r>
    <r>
      <rPr>
        <sz val="12"/>
        <color theme="1"/>
        <rFont val="Times New Roman"/>
        <family val="1"/>
        <charset val="238"/>
      </rPr>
      <t xml:space="preserve"> - Wadowicka – Kalwaryjska – Limanowskiego – Powstańców Wielkopolskich – Nowohucka - Saska - Przewóz – Lipska – Obrońców Modlina – </t>
    </r>
    <r>
      <rPr>
        <b/>
        <sz val="12"/>
        <color theme="1"/>
        <rFont val="Times New Roman"/>
        <family val="1"/>
        <charset val="238"/>
      </rPr>
      <t>PP</t>
    </r>
    <r>
      <rPr>
        <sz val="12"/>
        <color theme="1"/>
        <rFont val="Times New Roman"/>
        <family val="1"/>
        <charset val="238"/>
      </rPr>
      <t xml:space="preserve"> - Surzyckiego - Półłanki - Mała Góra – Ćwiklińskiej – Teligi – Wielicka – Nowosądecka – Trybuny Ludów – </t>
    </r>
    <r>
      <rPr>
        <b/>
        <sz val="12"/>
        <color theme="1"/>
        <rFont val="Times New Roman"/>
        <family val="1"/>
        <charset val="238"/>
      </rPr>
      <t>PW</t>
    </r>
    <r>
      <rPr>
        <sz val="12"/>
        <color theme="1"/>
        <rFont val="Times New Roman"/>
        <family val="1"/>
        <charset val="238"/>
      </rPr>
      <t xml:space="preserve"> - Sławka – Kamieńskiego – Tischnera - </t>
    </r>
    <r>
      <rPr>
        <b/>
        <sz val="12"/>
        <color theme="1"/>
        <rFont val="Times New Roman"/>
        <family val="1"/>
        <charset val="238"/>
      </rPr>
      <t>PT</t>
    </r>
  </si>
  <si>
    <r>
      <rPr>
        <b/>
        <sz val="10"/>
        <color theme="1"/>
        <rFont val="Times New Roman"/>
        <family val="1"/>
        <charset val="238"/>
      </rPr>
      <t xml:space="preserve">o 0.20 połączenie z przewozami  813 i 814 </t>
    </r>
    <r>
      <rPr>
        <sz val="12"/>
        <color theme="1"/>
        <rFont val="Times New Roman"/>
        <family val="1"/>
        <charset val="238"/>
      </rPr>
      <t xml:space="preserve">Tischnera – Kamieńskiego - Sławka  </t>
    </r>
  </si>
  <si>
    <t>23.35</t>
  </si>
  <si>
    <t>Obrońców Modlina – Lipska – Przewóz – Saska - Nowohucka - Powstańców Wielkopolskich - Limanowskiego – Kalwaryjska</t>
  </si>
  <si>
    <t>Rondo Matecznego (23.55)</t>
  </si>
  <si>
    <t>23.58</t>
  </si>
  <si>
    <t>Rondo Matecznego</t>
  </si>
  <si>
    <t>Wadowicka</t>
  </si>
  <si>
    <t>Brożka – Kapelanka – Dietla – Grzegórzecka – Al. Pokoju – Jana Pawła II – Pl. Centralny – Andersa – Wiślicka – Piasta Kołodzieja</t>
  </si>
  <si>
    <t>OS. PIASTÓW (0.30)</t>
  </si>
  <si>
    <t>0.30</t>
  </si>
  <si>
    <t>OS. PIASTÓW</t>
  </si>
  <si>
    <t>2.40</t>
  </si>
  <si>
    <t>Piasta Kołodzieja – Srebrnych Orłów – Wiślicka – Andersa – Pl. Centralny – Jana Pawła II – Al. Pokoju – Rondo Grzegórzeckie – Grzegórzecka – Dietla – Monte Cassino – Kapelanka – Brożka</t>
  </si>
  <si>
    <t>PT (3.13)</t>
  </si>
  <si>
    <t>3.13</t>
  </si>
  <si>
    <t>Rondo Matecznego (3.15)</t>
  </si>
  <si>
    <t>3.20</t>
  </si>
  <si>
    <t>Kalwaryjska – Limanowskiego – Powstańców Wielkopolskich – Nowohucka - Saska – Przewóz – Lipska – Obrońców Modlina</t>
  </si>
  <si>
    <t>PP (3.30)</t>
  </si>
  <si>
    <t>3.45</t>
  </si>
  <si>
    <t>Lipska – Przewóz – Saska – Ofiar Dąbia – Al. Pokoju – Powstania Warszawskiego</t>
  </si>
  <si>
    <r>
      <t>Rondo Mogilskie</t>
    </r>
    <r>
      <rPr>
        <b/>
        <sz val="12"/>
        <color rgb="FF0000FF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(3.57)</t>
    </r>
  </si>
  <si>
    <t>3.55</t>
  </si>
  <si>
    <t>Rondo Mogilskie</t>
  </si>
  <si>
    <t xml:space="preserve">Powstania Warszawskiego – Al. Pokoju – Ofiar Dąbia – Saska – Przewóz – Lipska </t>
  </si>
  <si>
    <t>PP (4.05)</t>
  </si>
  <si>
    <r>
      <rPr>
        <b/>
        <sz val="10"/>
        <color theme="1"/>
        <rFont val="Times New Roman"/>
        <family val="1"/>
        <charset val="238"/>
      </rPr>
      <t>o 3.35 połączenie z przewozami  813 i 814</t>
    </r>
    <r>
      <rPr>
        <sz val="12"/>
        <color theme="1"/>
        <rFont val="Times New Roman"/>
        <family val="1"/>
        <charset val="238"/>
      </rPr>
      <t xml:space="preserve"> Wadowicka – Kalwaryjska – Limanowskiego – Powstańców Wielkopolskich – Nowohucka - Saska - Przewóz – Lipska – Obrońców Modlina</t>
    </r>
  </si>
  <si>
    <t>Odwóz</t>
  </si>
  <si>
    <t>0.15</t>
  </si>
  <si>
    <t>Sławka – Kamieńskiego – Tischnera</t>
  </si>
  <si>
    <t>PT (0.20)</t>
  </si>
  <si>
    <t>o 0.20 połączenie z przewozami  811 i 814</t>
  </si>
  <si>
    <r>
      <t>PT</t>
    </r>
    <r>
      <rPr>
        <b/>
        <sz val="12"/>
        <rFont val="Times New Roman"/>
        <family val="1"/>
        <charset val="238"/>
      </rPr>
      <t xml:space="preserve"> </t>
    </r>
  </si>
  <si>
    <t>o 3.35 połączenie z przewozami 811 i 814</t>
  </si>
  <si>
    <t>PW (3.40)</t>
  </si>
  <si>
    <t xml:space="preserve">Tischnera – Kamieńskiego - Sławka  </t>
  </si>
  <si>
    <t>Christo Botewa – Półłanki – Klasztorna –Pl. Centralny</t>
  </si>
  <si>
    <t>PH (23.50)</t>
  </si>
  <si>
    <t>23.50</t>
  </si>
  <si>
    <t>PH</t>
  </si>
  <si>
    <r>
      <t>Łowińskiego – Makuszyńskiego</t>
    </r>
    <r>
      <rPr>
        <b/>
        <i/>
        <sz val="12"/>
        <color theme="1"/>
        <rFont val="Times New Roman"/>
        <family val="1"/>
        <charset val="238"/>
      </rPr>
      <t xml:space="preserve"> – </t>
    </r>
  </si>
  <si>
    <t>PB (23.55)</t>
  </si>
  <si>
    <t>23.55</t>
  </si>
  <si>
    <t>PB</t>
  </si>
  <si>
    <t>Makuszyńskiego - Kocmyrzowska – Bieńczycka – Al. Pokoju – Nowohucka – Stoczniowców – Al. Pokoju – Grzegórzecka – Starowiślna – Limanowskiego – Kalwaryjska – Wadowicka</t>
  </si>
  <si>
    <t>o 0.20 połączenie z przewozami  811 i 813</t>
  </si>
  <si>
    <t>o 3.35 połączenie z przewozami 811 i 813</t>
  </si>
  <si>
    <t>PB (4.00)</t>
  </si>
  <si>
    <t>Wadowicka – Kalwaryjska – Limanowskiego – Starowiślna – Grzegórzecka – Al. Pokoju – Stoczniowców  – Nowohucka – Al. Pokoju – Bieńczycka – Kocmyrzowska – Makuszyńskiego</t>
  </si>
  <si>
    <t xml:space="preserve"> Makuszyńskiego - Łowińskiego</t>
  </si>
  <si>
    <t>PH (4.05)</t>
  </si>
  <si>
    <t>4.05</t>
  </si>
  <si>
    <t xml:space="preserve"> Pl. Centralny – Klasztorna – Półłanki – Christo Botewa</t>
  </si>
  <si>
    <t>PP (4.25)</t>
  </si>
  <si>
    <r>
      <t>PH</t>
    </r>
    <r>
      <rPr>
        <sz val="12"/>
        <color theme="1"/>
        <rFont val="Times New Roman"/>
        <family val="1"/>
        <charset val="238"/>
      </rPr>
      <t xml:space="preserve"> – Łowińskiego Makuszyńskiego – </t>
    </r>
    <r>
      <rPr>
        <b/>
        <sz val="12"/>
        <color theme="1"/>
        <rFont val="Times New Roman"/>
        <family val="1"/>
        <charset val="238"/>
      </rPr>
      <t>PB</t>
    </r>
    <r>
      <rPr>
        <sz val="12"/>
        <color theme="1"/>
        <rFont val="Times New Roman"/>
        <family val="1"/>
        <charset val="238"/>
      </rPr>
      <t xml:space="preserve"> – Okulickiego – Kupały – Kruszwicka – Srebrnych Orłów – Wiślicka – Okulickiego – Dobrego Pasterza – Lublańska – Opolska – Prądnicka – Krowoderskich Zuchów – Makowskiego – </t>
    </r>
    <r>
      <rPr>
        <b/>
        <sz val="12"/>
        <color theme="1"/>
        <rFont val="Times New Roman"/>
        <family val="1"/>
        <charset val="238"/>
      </rPr>
      <t>AZORY</t>
    </r>
    <r>
      <rPr>
        <sz val="12"/>
        <color theme="1"/>
        <rFont val="Times New Roman"/>
        <family val="1"/>
        <charset val="238"/>
      </rPr>
      <t xml:space="preserve"> (pętla)</t>
    </r>
  </si>
  <si>
    <t>Łowińskiego - Makuszyńskiego</t>
  </si>
  <si>
    <t>0.35</t>
  </si>
  <si>
    <t>Okulickiego – Kupały – Kruszwicka – Srebrnych Orłów</t>
  </si>
  <si>
    <t>Wiślicka</t>
  </si>
  <si>
    <t>0.42</t>
  </si>
  <si>
    <t>Okulickiego – Dobrego Pasterza – Lublańska – Opolska – Prądnicka – Krowoderskich Zuchów – Makowskiego</t>
  </si>
  <si>
    <t>AZORY ( 0.57 )</t>
  </si>
  <si>
    <t>TYNIEC</t>
  </si>
  <si>
    <t>TYNIEC (0.55)</t>
  </si>
  <si>
    <t>3.10</t>
  </si>
  <si>
    <t>SIDZINA</t>
  </si>
  <si>
    <t>MYDLNIKI</t>
  </si>
  <si>
    <t>SIDZINA (0.45)</t>
  </si>
  <si>
    <t>0.45</t>
  </si>
  <si>
    <t>MYDLNIKI (1.20)</t>
  </si>
  <si>
    <t>SIDZINA (3.10)</t>
  </si>
  <si>
    <t>2.35</t>
  </si>
  <si>
    <r>
      <t xml:space="preserve">OS. PIASTÓW – </t>
    </r>
    <r>
      <rPr>
        <sz val="12"/>
        <color theme="1"/>
        <rFont val="Times New Roman"/>
        <family val="1"/>
        <charset val="238"/>
      </rPr>
      <t xml:space="preserve">Piasta Kołodzieja – Srebrnych Orłów – Wiślicka – Andersa – Pl. Centralny – Jana Pawła II – Al. Pokoju – Rondo Grzegórzeckie – Grzegórzecka – Dietla – Monte Cassino – Kapelanka – Brożka – </t>
    </r>
    <r>
      <rPr>
        <b/>
        <sz val="12"/>
        <color theme="1"/>
        <rFont val="Times New Roman"/>
        <family val="1"/>
        <charset val="238"/>
      </rPr>
      <t xml:space="preserve">PT – </t>
    </r>
    <r>
      <rPr>
        <sz val="12"/>
        <color theme="1"/>
        <rFont val="Times New Roman"/>
        <family val="1"/>
        <charset val="238"/>
      </rPr>
      <t xml:space="preserve">Rondo Matecznego – Kalwaryjska – Limanowskiego – Powstańców Wielkopolskich – Nowohucka - Saska – Przewóz – Lipska – Obrońców Modlina - </t>
    </r>
    <r>
      <rPr>
        <b/>
        <sz val="12"/>
        <color theme="1"/>
        <rFont val="Times New Roman"/>
        <family val="1"/>
        <charset val="238"/>
      </rPr>
      <t>PP</t>
    </r>
  </si>
  <si>
    <t xml:space="preserve">Wrony – Obwodnica – Mirowska – Ks. Józefa – Orla – Zakamycze – Leśmiana – Olszanicka - Chełm – Królowej Jadwigi – Jesionowa – Na Błonie - Balicka – Mydlniki </t>
  </si>
  <si>
    <t>Balicka - Na Błonie – Jesionowa – Królowej Jadwigi - Chełm – Olszanicka – Leśmiana – Zakamycze – Orla – Ks. Józefa – Mirowska – Obwodnica - Wrony –</t>
  </si>
  <si>
    <r>
      <t>TYNIEC</t>
    </r>
    <r>
      <rPr>
        <sz val="12"/>
        <color theme="1"/>
        <rFont val="Times New Roman"/>
        <family val="1"/>
        <charset val="238"/>
      </rPr>
      <t xml:space="preserve"> – Tyniecka – Winnicka – Skotnicka – Babińskiego – Zawiła – Skośna - Kobierzyńska – PT – Wadowicka – Kalwaryjska – Limanowskiego – Starowiślna – Grzegórzecka – Al. Pokoju – Stoczniowców -  Nowohucka – Al. Pokoju – Bieńczycka – Kocmyrzowska – Makuszyńskiego –</t>
    </r>
    <r>
      <rPr>
        <b/>
        <i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PB </t>
    </r>
    <r>
      <rPr>
        <b/>
        <i/>
        <sz val="12"/>
        <color theme="1"/>
        <rFont val="Times New Roman"/>
        <family val="1"/>
        <charset val="238"/>
      </rPr>
      <t xml:space="preserve">– </t>
    </r>
    <r>
      <rPr>
        <sz val="12"/>
        <color theme="1"/>
        <rFont val="Times New Roman"/>
        <family val="1"/>
        <charset val="238"/>
      </rPr>
      <t xml:space="preserve">Makuszyńskiego - Łowińskiego – </t>
    </r>
    <r>
      <rPr>
        <b/>
        <sz val="12"/>
        <color theme="1"/>
        <rFont val="Times New Roman"/>
        <family val="1"/>
        <charset val="238"/>
      </rPr>
      <t xml:space="preserve">PH – </t>
    </r>
    <r>
      <rPr>
        <sz val="12"/>
        <color theme="1"/>
        <rFont val="Times New Roman"/>
        <family val="1"/>
        <charset val="238"/>
      </rPr>
      <t>Pl. Centralny – Klasztorna – Półłanki – Christo Botewa -</t>
    </r>
    <r>
      <rPr>
        <b/>
        <sz val="12"/>
        <color theme="1"/>
        <rFont val="Times New Roman"/>
        <family val="1"/>
        <charset val="238"/>
      </rPr>
      <t xml:space="preserve"> PP</t>
    </r>
  </si>
  <si>
    <t xml:space="preserve">Kobierzyńska – Skośna – Zawiła - Babińskiego – Skotnicka – Winnicka – Tyniecka – Tyniec </t>
  </si>
  <si>
    <t>Tyniecka – Winnicka – Skotnicka – Babińskiego – Zawiła – Skośna - Kobierzyńska</t>
  </si>
  <si>
    <r>
      <t xml:space="preserve">PRZEWÓZ </t>
    </r>
    <r>
      <rPr>
        <b/>
        <i/>
        <sz val="16"/>
        <color theme="1"/>
        <rFont val="Times New Roman"/>
        <family val="1"/>
        <charset val="238"/>
      </rPr>
      <t>815</t>
    </r>
  </si>
  <si>
    <r>
      <t xml:space="preserve">PRZEWÓZ  </t>
    </r>
    <r>
      <rPr>
        <b/>
        <i/>
        <sz val="16"/>
        <color theme="1"/>
        <rFont val="Times New Roman"/>
        <family val="1"/>
        <charset val="238"/>
      </rPr>
      <t>814</t>
    </r>
  </si>
  <si>
    <r>
      <t xml:space="preserve">PRZEWÓZ  </t>
    </r>
    <r>
      <rPr>
        <b/>
        <i/>
        <sz val="16"/>
        <color theme="1"/>
        <rFont val="Times New Roman"/>
        <family val="1"/>
        <charset val="238"/>
      </rPr>
      <t>813</t>
    </r>
  </si>
  <si>
    <r>
      <t xml:space="preserve">PRZEWÓZ </t>
    </r>
    <r>
      <rPr>
        <b/>
        <i/>
        <sz val="16"/>
        <color theme="1"/>
        <rFont val="Times New Roman"/>
        <family val="1"/>
        <charset val="238"/>
      </rPr>
      <t>812</t>
    </r>
  </si>
  <si>
    <r>
      <rPr>
        <b/>
        <i/>
        <sz val="13"/>
        <color theme="1"/>
        <rFont val="Times New Roman"/>
        <family val="1"/>
        <charset val="238"/>
      </rPr>
      <t xml:space="preserve">PRZEWÓZ </t>
    </r>
    <r>
      <rPr>
        <b/>
        <i/>
        <sz val="11"/>
        <color theme="1"/>
        <rFont val="Times New Roman"/>
        <family val="1"/>
        <charset val="238"/>
      </rPr>
      <t xml:space="preserve"> </t>
    </r>
    <r>
      <rPr>
        <b/>
        <i/>
        <sz val="16"/>
        <color theme="1"/>
        <rFont val="Times New Roman"/>
        <family val="1"/>
        <charset val="238"/>
      </rPr>
      <t xml:space="preserve">811 </t>
    </r>
  </si>
  <si>
    <t>długość trasy</t>
  </si>
  <si>
    <r>
      <rPr>
        <b/>
        <sz val="12"/>
        <rFont val="Times New Roman"/>
        <family val="1"/>
        <charset val="238"/>
      </rPr>
      <t>MYDLNIKI</t>
    </r>
    <r>
      <rPr>
        <sz val="12"/>
        <rFont val="Times New Roman"/>
        <family val="1"/>
        <charset val="238"/>
      </rPr>
      <t xml:space="preserve"> – Balicka - Na Błonie – Jesionowa – Królowej Jadwigi - Chełm – Olszanicka – Leśmiana - Zakamycze – Orla – Ks. Józefa – Mirowska – Obwodnica – Wrony - Prażmowskiego - Petrażyckiego – Taklińskiego - Poronińska - do przystanku "Smoleńskiego" - Poronińska – Zakopiańska – Kąpielowa - Szybisko (powrót Merkuriusza Polskiego) – Myślenicka – Halszki – Witosa – Herberta – Tischnera – </t>
    </r>
    <r>
      <rPr>
        <b/>
        <sz val="12"/>
        <rFont val="Times New Roman"/>
        <family val="1"/>
        <charset val="238"/>
      </rPr>
      <t>PT</t>
    </r>
    <r>
      <rPr>
        <sz val="12"/>
        <rFont val="Times New Roman"/>
        <family val="1"/>
        <charset val="238"/>
      </rPr>
      <t xml:space="preserve"> – Tischnera - Kamieńskiego – </t>
    </r>
    <r>
      <rPr>
        <b/>
        <sz val="12"/>
        <rFont val="Times New Roman"/>
        <family val="1"/>
        <charset val="238"/>
      </rPr>
      <t>PW</t>
    </r>
  </si>
  <si>
    <t>Załącznik nr 1.3 do SIWZ</t>
  </si>
  <si>
    <t xml:space="preserve">Tischnera – Herberta – Witosa – Halszki – Myślenicka - Merkuriusza Polskiego – Kąpielowa - Zakopiańska - (Poronińska - do przystanku "Smoleńskiego" - Poronińska) - Taklińskiego  – Petrażyckiego </t>
  </si>
  <si>
    <t>Petrażyckiego – Taklińskiego - (Poronińska - do przystanku "Smoleńskiego" - Poronińska)  – Zakopiańska – Kąpielowa - Szybisko (powrót Merkuriusza Polskiego) – Myślenicka – Halszki – Witosa – Herberta – Tischnera</t>
  </si>
  <si>
    <t>Znak sprawy: FZ-281-155/16</t>
  </si>
</sst>
</file>

<file path=xl/styles.xml><?xml version="1.0" encoding="utf-8"?>
<styleSheet xmlns="http://schemas.openxmlformats.org/spreadsheetml/2006/main">
  <numFmts count="1">
    <numFmt numFmtId="164" formatCode="0.000"/>
  </numFmts>
  <fonts count="29">
    <font>
      <sz val="11"/>
      <color theme="1"/>
      <name val="Czcionka tekstu podstawowego"/>
      <family val="2"/>
      <charset val="238"/>
    </font>
    <font>
      <b/>
      <sz val="13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2"/>
      <color rgb="FF0000FF"/>
      <name val="Times New Roman"/>
      <family val="1"/>
      <charset val="238"/>
    </font>
    <font>
      <b/>
      <i/>
      <sz val="11"/>
      <color theme="4"/>
      <name val="Czcionka tekstu podstawowego"/>
      <charset val="238"/>
    </font>
    <font>
      <i/>
      <sz val="11"/>
      <color theme="4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2"/>
      <color rgb="FFC0504D"/>
      <name val="Times New Roman"/>
      <family val="1"/>
      <charset val="238"/>
    </font>
    <font>
      <b/>
      <sz val="12"/>
      <color rgb="FF808000"/>
      <name val="Times New Roman"/>
      <family val="1"/>
      <charset val="238"/>
    </font>
    <font>
      <b/>
      <sz val="12"/>
      <color rgb="FF008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9" tint="-0.249977111117893"/>
      <name val="Times New Roman"/>
      <family val="1"/>
      <charset val="238"/>
    </font>
    <font>
      <sz val="12"/>
      <color theme="9" tint="-0.249977111117893"/>
      <name val="Times New Roman"/>
      <family val="1"/>
      <charset val="238"/>
    </font>
    <font>
      <b/>
      <sz val="11"/>
      <color theme="9" tint="-0.249977111117893"/>
      <name val="Czcionka tekstu podstawowego"/>
      <charset val="238"/>
    </font>
    <font>
      <b/>
      <sz val="11"/>
      <color theme="9" tint="-0.249977111117893"/>
      <name val="Calibri"/>
      <family val="2"/>
      <charset val="238"/>
    </font>
    <font>
      <b/>
      <i/>
      <sz val="12"/>
      <color theme="9" tint="-0.249977111117893"/>
      <name val="Calibri"/>
      <family val="2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right" wrapText="1"/>
    </xf>
    <xf numFmtId="164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wrapText="1"/>
    </xf>
    <xf numFmtId="164" fontId="4" fillId="0" borderId="6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7" fillId="0" borderId="8" xfId="0" applyFont="1" applyBorder="1" applyAlignment="1">
      <alignment wrapText="1"/>
    </xf>
    <xf numFmtId="164" fontId="4" fillId="0" borderId="9" xfId="0" applyNumberFormat="1" applyFont="1" applyBorder="1" applyAlignment="1">
      <alignment horizontal="right" wrapText="1"/>
    </xf>
    <xf numFmtId="0" fontId="7" fillId="0" borderId="8" xfId="0" applyFont="1" applyBorder="1" applyAlignment="1">
      <alignment vertical="top" wrapText="1"/>
    </xf>
    <xf numFmtId="0" fontId="12" fillId="0" borderId="8" xfId="0" applyFont="1" applyBorder="1" applyAlignment="1">
      <alignment wrapText="1"/>
    </xf>
    <xf numFmtId="164" fontId="4" fillId="0" borderId="9" xfId="0" applyNumberFormat="1" applyFont="1" applyFill="1" applyBorder="1" applyAlignment="1">
      <alignment horizontal="right" wrapText="1"/>
    </xf>
    <xf numFmtId="0" fontId="12" fillId="0" borderId="8" xfId="0" applyFont="1" applyBorder="1" applyAlignment="1">
      <alignment vertical="top" wrapText="1"/>
    </xf>
    <xf numFmtId="0" fontId="3" fillId="0" borderId="8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164" fontId="4" fillId="0" borderId="12" xfId="0" applyNumberFormat="1" applyFont="1" applyBorder="1" applyAlignment="1">
      <alignment horizontal="right" wrapText="1"/>
    </xf>
    <xf numFmtId="0" fontId="7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4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6" xfId="0" applyFont="1" applyBorder="1" applyAlignment="1">
      <alignment wrapText="1"/>
    </xf>
    <xf numFmtId="164" fontId="4" fillId="0" borderId="17" xfId="0" applyNumberFormat="1" applyFont="1" applyFill="1" applyBorder="1" applyAlignment="1">
      <alignment horizontal="right" wrapText="1"/>
    </xf>
    <xf numFmtId="0" fontId="3" fillId="0" borderId="18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12" fillId="0" borderId="19" xfId="0" applyFont="1" applyBorder="1" applyAlignment="1">
      <alignment wrapText="1"/>
    </xf>
    <xf numFmtId="164" fontId="4" fillId="0" borderId="20" xfId="0" applyNumberFormat="1" applyFont="1" applyBorder="1" applyAlignment="1">
      <alignment horizontal="right" wrapText="1"/>
    </xf>
    <xf numFmtId="0" fontId="12" fillId="0" borderId="19" xfId="0" applyFont="1" applyBorder="1" applyAlignment="1">
      <alignment vertical="top" wrapText="1"/>
    </xf>
    <xf numFmtId="0" fontId="17" fillId="0" borderId="19" xfId="0" applyFont="1" applyBorder="1" applyAlignment="1">
      <alignment wrapText="1"/>
    </xf>
    <xf numFmtId="0" fontId="4" fillId="0" borderId="22" xfId="0" applyFont="1" applyBorder="1" applyAlignment="1">
      <alignment vertical="top" wrapText="1"/>
    </xf>
    <xf numFmtId="0" fontId="3" fillId="0" borderId="22" xfId="0" applyFont="1" applyBorder="1" applyAlignment="1">
      <alignment wrapText="1"/>
    </xf>
    <xf numFmtId="164" fontId="4" fillId="0" borderId="23" xfId="0" applyNumberFormat="1" applyFont="1" applyBorder="1" applyAlignment="1">
      <alignment horizontal="right" wrapText="1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5" fillId="0" borderId="25" xfId="0" applyFont="1" applyBorder="1" applyAlignment="1">
      <alignment wrapText="1"/>
    </xf>
    <xf numFmtId="164" fontId="3" fillId="0" borderId="26" xfId="0" applyNumberFormat="1" applyFont="1" applyBorder="1" applyAlignment="1">
      <alignment horizontal="right" wrapText="1"/>
    </xf>
    <xf numFmtId="0" fontId="3" fillId="0" borderId="16" xfId="0" applyFont="1" applyBorder="1" applyAlignment="1">
      <alignment vertical="top" wrapText="1"/>
    </xf>
    <xf numFmtId="164" fontId="4" fillId="0" borderId="17" xfId="0" applyNumberFormat="1" applyFont="1" applyBorder="1" applyAlignment="1">
      <alignment horizontal="right" wrapText="1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wrapText="1"/>
    </xf>
    <xf numFmtId="0" fontId="7" fillId="0" borderId="19" xfId="0" applyFont="1" applyBorder="1" applyAlignment="1">
      <alignment wrapText="1"/>
    </xf>
    <xf numFmtId="164" fontId="4" fillId="0" borderId="20" xfId="0" applyNumberFormat="1" applyFont="1" applyFill="1" applyBorder="1" applyAlignment="1">
      <alignment horizontal="right" wrapText="1"/>
    </xf>
    <xf numFmtId="0" fontId="7" fillId="0" borderId="19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0" fontId="3" fillId="0" borderId="21" xfId="0" applyFont="1" applyBorder="1" applyAlignment="1">
      <alignment vertical="top" wrapText="1"/>
    </xf>
    <xf numFmtId="0" fontId="16" fillId="0" borderId="22" xfId="0" applyFont="1" applyBorder="1" applyAlignment="1">
      <alignment vertical="top" wrapText="1"/>
    </xf>
    <xf numFmtId="0" fontId="7" fillId="0" borderId="22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12" fillId="0" borderId="28" xfId="0" applyFont="1" applyBorder="1" applyAlignment="1">
      <alignment wrapText="1"/>
    </xf>
    <xf numFmtId="164" fontId="4" fillId="0" borderId="3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164" fontId="4" fillId="0" borderId="12" xfId="0" applyNumberFormat="1" applyFont="1" applyFill="1" applyBorder="1" applyAlignment="1">
      <alignment wrapText="1"/>
    </xf>
    <xf numFmtId="0" fontId="3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164" fontId="4" fillId="0" borderId="34" xfId="0" applyNumberFormat="1" applyFont="1" applyBorder="1" applyAlignment="1">
      <alignment horizontal="right" wrapText="1"/>
    </xf>
    <xf numFmtId="0" fontId="3" fillId="0" borderId="35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12" fillId="0" borderId="22" xfId="0" applyFont="1" applyBorder="1" applyAlignment="1">
      <alignment wrapText="1"/>
    </xf>
    <xf numFmtId="164" fontId="4" fillId="0" borderId="36" xfId="0" applyNumberFormat="1" applyFont="1" applyBorder="1" applyAlignment="1">
      <alignment horizontal="right" wrapText="1"/>
    </xf>
    <xf numFmtId="0" fontId="7" fillId="0" borderId="37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2" fillId="0" borderId="16" xfId="0" applyFont="1" applyBorder="1" applyAlignment="1">
      <alignment wrapText="1"/>
    </xf>
    <xf numFmtId="0" fontId="13" fillId="0" borderId="2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9" fillId="0" borderId="16" xfId="0" applyFont="1" applyBorder="1" applyAlignment="1">
      <alignment wrapText="1"/>
    </xf>
    <xf numFmtId="0" fontId="19" fillId="0" borderId="19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16" fillId="0" borderId="25" xfId="0" applyFont="1" applyBorder="1" applyAlignment="1">
      <alignment vertical="top" wrapText="1"/>
    </xf>
    <xf numFmtId="0" fontId="4" fillId="0" borderId="0" xfId="0" applyFont="1"/>
    <xf numFmtId="0" fontId="4" fillId="0" borderId="2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17" fillId="0" borderId="46" xfId="0" applyFont="1" applyBorder="1" applyAlignment="1">
      <alignment vertical="top" wrapText="1"/>
    </xf>
    <xf numFmtId="0" fontId="4" fillId="0" borderId="46" xfId="0" applyFont="1" applyBorder="1" applyAlignment="1">
      <alignment vertical="top" wrapText="1"/>
    </xf>
    <xf numFmtId="0" fontId="19" fillId="0" borderId="46" xfId="0" applyFont="1" applyBorder="1" applyAlignment="1">
      <alignment wrapText="1"/>
    </xf>
    <xf numFmtId="164" fontId="4" fillId="0" borderId="47" xfId="0" applyNumberFormat="1" applyFont="1" applyBorder="1" applyAlignment="1">
      <alignment horizontal="right" wrapText="1"/>
    </xf>
    <xf numFmtId="0" fontId="18" fillId="0" borderId="46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164" fontId="3" fillId="0" borderId="23" xfId="0" applyNumberFormat="1" applyFont="1" applyBorder="1" applyAlignment="1">
      <alignment horizontal="right" wrapText="1"/>
    </xf>
    <xf numFmtId="0" fontId="21" fillId="0" borderId="48" xfId="0" applyFont="1" applyBorder="1" applyAlignment="1">
      <alignment vertical="top" wrapText="1"/>
    </xf>
    <xf numFmtId="0" fontId="19" fillId="0" borderId="49" xfId="0" applyFont="1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0" fontId="17" fillId="0" borderId="49" xfId="0" applyFont="1" applyBorder="1" applyAlignment="1">
      <alignment wrapText="1"/>
    </xf>
    <xf numFmtId="164" fontId="4" fillId="0" borderId="50" xfId="0" applyNumberFormat="1" applyFont="1" applyBorder="1" applyAlignment="1">
      <alignment horizontal="right" wrapText="1"/>
    </xf>
    <xf numFmtId="0" fontId="17" fillId="0" borderId="51" xfId="0" applyFont="1" applyBorder="1" applyAlignment="1">
      <alignment vertical="top" wrapText="1"/>
    </xf>
    <xf numFmtId="0" fontId="17" fillId="0" borderId="52" xfId="0" applyFont="1" applyBorder="1" applyAlignment="1">
      <alignment vertical="top" wrapText="1"/>
    </xf>
    <xf numFmtId="0" fontId="4" fillId="0" borderId="52" xfId="0" applyFont="1" applyBorder="1" applyAlignment="1">
      <alignment vertical="top" wrapText="1"/>
    </xf>
    <xf numFmtId="0" fontId="3" fillId="0" borderId="52" xfId="0" applyFont="1" applyBorder="1" applyAlignment="1">
      <alignment wrapText="1"/>
    </xf>
    <xf numFmtId="164" fontId="4" fillId="0" borderId="53" xfId="0" applyNumberFormat="1" applyFont="1" applyBorder="1" applyAlignment="1">
      <alignment horizontal="right" wrapText="1"/>
    </xf>
    <xf numFmtId="0" fontId="23" fillId="0" borderId="28" xfId="0" applyFont="1" applyFill="1" applyBorder="1" applyAlignment="1">
      <alignment vertical="top" wrapText="1"/>
    </xf>
    <xf numFmtId="0" fontId="25" fillId="0" borderId="0" xfId="0" applyFont="1"/>
    <xf numFmtId="164" fontId="27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164" fontId="24" fillId="0" borderId="20" xfId="0" applyNumberFormat="1" applyFont="1" applyBorder="1" applyAlignment="1">
      <alignment horizontal="right" wrapText="1"/>
    </xf>
    <xf numFmtId="0" fontId="28" fillId="0" borderId="19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3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0" fontId="3" fillId="0" borderId="40" xfId="0" applyFont="1" applyBorder="1" applyAlignment="1">
      <alignment wrapText="1"/>
    </xf>
    <xf numFmtId="0" fontId="3" fillId="0" borderId="44" xfId="0" applyFont="1" applyBorder="1" applyAlignment="1">
      <alignment wrapText="1"/>
    </xf>
    <xf numFmtId="164" fontId="4" fillId="0" borderId="41" xfId="0" applyNumberFormat="1" applyFont="1" applyBorder="1" applyAlignment="1">
      <alignment horizontal="right" wrapText="1"/>
    </xf>
    <xf numFmtId="164" fontId="4" fillId="0" borderId="45" xfId="0" applyNumberFormat="1" applyFont="1" applyBorder="1" applyAlignment="1">
      <alignment horizontal="right" wrapText="1"/>
    </xf>
    <xf numFmtId="0" fontId="28" fillId="0" borderId="0" xfId="0" applyFont="1" applyAlignment="1">
      <alignment horizontal="center" wrapText="1"/>
    </xf>
    <xf numFmtId="0" fontId="3" fillId="0" borderId="18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0" fontId="3" fillId="0" borderId="42" xfId="0" applyFont="1" applyBorder="1" applyAlignment="1">
      <alignment wrapText="1"/>
    </xf>
    <xf numFmtId="164" fontId="24" fillId="0" borderId="41" xfId="0" applyNumberFormat="1" applyFont="1" applyBorder="1" applyAlignment="1">
      <alignment horizontal="right" wrapText="1"/>
    </xf>
    <xf numFmtId="164" fontId="24" fillId="0" borderId="43" xfId="0" applyNumberFormat="1" applyFont="1" applyBorder="1" applyAlignment="1">
      <alignment horizontal="right" wrapText="1"/>
    </xf>
    <xf numFmtId="0" fontId="17" fillId="0" borderId="40" xfId="0" applyFont="1" applyBorder="1" applyAlignment="1">
      <alignment wrapText="1"/>
    </xf>
    <xf numFmtId="0" fontId="17" fillId="0" borderId="42" xfId="0" applyFont="1" applyBorder="1" applyAlignment="1">
      <alignment wrapText="1"/>
    </xf>
    <xf numFmtId="164" fontId="4" fillId="0" borderId="4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view="pageLayout" topLeftCell="A19" zoomScaleNormal="100" zoomScaleSheetLayoutView="115" workbookViewId="0">
      <selection activeCell="A5" sqref="A5:E10"/>
    </sheetView>
  </sheetViews>
  <sheetFormatPr defaultColWidth="15.125" defaultRowHeight="14.25"/>
  <cols>
    <col min="1" max="1" width="12.75" customWidth="1"/>
    <col min="2" max="2" width="13.25" customWidth="1"/>
    <col min="3" max="3" width="40.125" customWidth="1"/>
    <col min="4" max="4" width="14.125" customWidth="1"/>
  </cols>
  <sheetData>
    <row r="1" spans="1:5">
      <c r="D1" s="9" t="s">
        <v>31</v>
      </c>
    </row>
    <row r="2" spans="1:5">
      <c r="D2" s="9" t="s">
        <v>124</v>
      </c>
    </row>
    <row r="3" spans="1:5" ht="20.25">
      <c r="A3" s="121" t="s">
        <v>118</v>
      </c>
      <c r="B3" s="122"/>
      <c r="C3" s="122"/>
      <c r="D3" s="122"/>
      <c r="E3" s="122"/>
    </row>
    <row r="4" spans="1:5" ht="15.75" customHeight="1"/>
    <row r="5" spans="1:5" ht="15.75" customHeight="1">
      <c r="A5" s="124" t="s">
        <v>35</v>
      </c>
      <c r="B5" s="124"/>
      <c r="C5" s="124"/>
      <c r="D5" s="124"/>
      <c r="E5" s="124"/>
    </row>
    <row r="6" spans="1:5" ht="15.75" customHeight="1">
      <c r="A6" s="124"/>
      <c r="B6" s="124"/>
      <c r="C6" s="124"/>
      <c r="D6" s="124"/>
      <c r="E6" s="124"/>
    </row>
    <row r="7" spans="1:5" ht="15.75" customHeight="1">
      <c r="A7" s="124"/>
      <c r="B7" s="124"/>
      <c r="C7" s="124"/>
      <c r="D7" s="124"/>
      <c r="E7" s="124"/>
    </row>
    <row r="8" spans="1:5">
      <c r="A8" s="124"/>
      <c r="B8" s="124"/>
      <c r="C8" s="124"/>
      <c r="D8" s="124"/>
      <c r="E8" s="124"/>
    </row>
    <row r="9" spans="1:5" ht="14.25" customHeight="1">
      <c r="A9" s="124"/>
      <c r="B9" s="124"/>
      <c r="C9" s="124"/>
      <c r="D9" s="124"/>
      <c r="E9" s="124"/>
    </row>
    <row r="10" spans="1:5" ht="24" customHeight="1">
      <c r="A10" s="124"/>
      <c r="B10" s="124"/>
      <c r="C10" s="124"/>
      <c r="D10" s="124"/>
      <c r="E10" s="124"/>
    </row>
    <row r="11" spans="1:5" s="10" customFormat="1" ht="16.5" thickBot="1">
      <c r="A11" s="2" t="s">
        <v>0</v>
      </c>
      <c r="B11"/>
      <c r="C11"/>
      <c r="D11"/>
      <c r="E11"/>
    </row>
    <row r="12" spans="1:5" ht="15.75">
      <c r="A12" s="11" t="s">
        <v>1</v>
      </c>
      <c r="B12" s="12" t="s">
        <v>2</v>
      </c>
      <c r="C12" s="13" t="s">
        <v>3</v>
      </c>
      <c r="D12" s="14" t="s">
        <v>4</v>
      </c>
      <c r="E12" s="15">
        <v>3.25</v>
      </c>
    </row>
    <row r="13" spans="1:5" ht="47.25">
      <c r="A13" s="16" t="s">
        <v>5</v>
      </c>
      <c r="B13" s="17" t="s">
        <v>4</v>
      </c>
      <c r="C13" s="18" t="s">
        <v>6</v>
      </c>
      <c r="D13" s="19" t="s">
        <v>7</v>
      </c>
      <c r="E13" s="20">
        <v>13.1</v>
      </c>
    </row>
    <row r="14" spans="1:5" ht="47.25">
      <c r="A14" s="16" t="s">
        <v>8</v>
      </c>
      <c r="B14" s="21" t="s">
        <v>9</v>
      </c>
      <c r="C14" s="18" t="s">
        <v>30</v>
      </c>
      <c r="D14" s="22" t="s">
        <v>2</v>
      </c>
      <c r="E14" s="23">
        <v>8</v>
      </c>
    </row>
    <row r="15" spans="1:5" ht="31.5">
      <c r="A15" s="16" t="s">
        <v>10</v>
      </c>
      <c r="B15" s="24" t="s">
        <v>2</v>
      </c>
      <c r="C15" s="18" t="s">
        <v>36</v>
      </c>
      <c r="D15" s="25" t="s">
        <v>4</v>
      </c>
      <c r="E15" s="20">
        <v>3.25</v>
      </c>
    </row>
    <row r="16" spans="1:5" ht="48" thickBot="1">
      <c r="A16" s="26" t="s">
        <v>11</v>
      </c>
      <c r="B16" s="27" t="s">
        <v>4</v>
      </c>
      <c r="C16" s="28" t="s">
        <v>12</v>
      </c>
      <c r="D16" s="29" t="s">
        <v>13</v>
      </c>
      <c r="E16" s="30">
        <v>9.4</v>
      </c>
    </row>
    <row r="17" spans="1:12" ht="17.25" thickTop="1" thickBot="1">
      <c r="A17" s="5"/>
      <c r="B17" s="31"/>
      <c r="C17" s="32"/>
      <c r="D17" s="33"/>
      <c r="E17" s="6">
        <f>SUM(E12:E16)</f>
        <v>37</v>
      </c>
    </row>
    <row r="18" spans="1:12" ht="15">
      <c r="A18" s="4"/>
      <c r="B18" s="4"/>
      <c r="C18" s="4"/>
      <c r="D18" s="4"/>
      <c r="E18" s="4"/>
    </row>
    <row r="19" spans="1:12" ht="16.5" thickBot="1">
      <c r="A19" s="2" t="s">
        <v>15</v>
      </c>
    </row>
    <row r="20" spans="1:12" ht="47.25">
      <c r="A20" s="11" t="s">
        <v>16</v>
      </c>
      <c r="B20" s="65" t="s">
        <v>17</v>
      </c>
      <c r="C20" s="66" t="s">
        <v>18</v>
      </c>
      <c r="D20" s="14" t="s">
        <v>19</v>
      </c>
      <c r="E20" s="15">
        <v>9.4</v>
      </c>
    </row>
    <row r="21" spans="1:12" ht="31.5">
      <c r="A21" s="67" t="s">
        <v>20</v>
      </c>
      <c r="B21" s="68" t="s">
        <v>4</v>
      </c>
      <c r="C21" s="69" t="s">
        <v>21</v>
      </c>
      <c r="D21" s="70" t="s">
        <v>22</v>
      </c>
      <c r="E21" s="71">
        <v>3.8</v>
      </c>
    </row>
    <row r="22" spans="1:12" ht="63.75" thickBot="1">
      <c r="A22" s="72" t="s">
        <v>23</v>
      </c>
      <c r="B22" s="73" t="s">
        <v>2</v>
      </c>
      <c r="C22" s="74" t="s">
        <v>62</v>
      </c>
      <c r="D22" s="75" t="s">
        <v>24</v>
      </c>
      <c r="E22" s="76">
        <v>8</v>
      </c>
    </row>
    <row r="23" spans="1:12" ht="48" thickTop="1">
      <c r="A23" s="77" t="s">
        <v>25</v>
      </c>
      <c r="B23" s="60" t="s">
        <v>9</v>
      </c>
      <c r="C23" s="78" t="s">
        <v>26</v>
      </c>
      <c r="D23" s="57" t="s">
        <v>27</v>
      </c>
      <c r="E23" s="79">
        <v>13.1</v>
      </c>
    </row>
    <row r="24" spans="1:12" ht="32.25" thickBot="1">
      <c r="A24" s="80" t="s">
        <v>28</v>
      </c>
      <c r="B24" s="81" t="s">
        <v>4</v>
      </c>
      <c r="C24" s="74" t="s">
        <v>21</v>
      </c>
      <c r="D24" s="82" t="s">
        <v>29</v>
      </c>
      <c r="E24" s="83">
        <v>3.8</v>
      </c>
    </row>
    <row r="25" spans="1:12" ht="17.25" thickTop="1" thickBot="1">
      <c r="A25" s="5"/>
      <c r="B25" s="84"/>
      <c r="C25" s="123" t="s">
        <v>14</v>
      </c>
      <c r="D25" s="123"/>
      <c r="E25" s="6">
        <f>SUM(E20:E24)</f>
        <v>38.099999999999994</v>
      </c>
      <c r="F25" s="4"/>
    </row>
    <row r="26" spans="1:12" ht="15.75">
      <c r="A26" s="4"/>
      <c r="B26" s="4"/>
      <c r="C26" s="4"/>
      <c r="D26" s="4"/>
      <c r="E26" s="4"/>
      <c r="L26" s="3"/>
    </row>
    <row r="28" spans="1:12">
      <c r="A28" s="1"/>
      <c r="D28" s="8" t="s">
        <v>119</v>
      </c>
      <c r="E28" s="7">
        <f>E17+E25</f>
        <v>75.099999999999994</v>
      </c>
    </row>
    <row r="29" spans="1:12">
      <c r="A29" s="1"/>
    </row>
    <row r="30" spans="1:12">
      <c r="A30" s="1"/>
    </row>
  </sheetData>
  <mergeCells count="3">
    <mergeCell ref="A3:E3"/>
    <mergeCell ref="C25:D25"/>
    <mergeCell ref="A5:E10"/>
  </mergeCells>
  <pageMargins left="0.70866141732283472" right="0.31496062992125984" top="0.74" bottom="0.74803149606299213" header="0.39370078740157483" footer="0.31496062992125984"/>
  <pageSetup paperSize="9" scale="78" orientation="portrait" horizontalDpi="4294967294" r:id="rId1"/>
  <headerFooter>
    <oddHeader>&amp;Rtrasy przewozów pracowniczych na rok 2017 do przetargu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view="pageLayout" zoomScaleNormal="100" workbookViewId="0">
      <selection activeCell="A5" sqref="A5:E10"/>
    </sheetView>
  </sheetViews>
  <sheetFormatPr defaultColWidth="15.125" defaultRowHeight="14.25"/>
  <cols>
    <col min="1" max="1" width="12.75" customWidth="1"/>
    <col min="2" max="2" width="10.875" customWidth="1"/>
    <col min="3" max="3" width="40.125" customWidth="1"/>
    <col min="4" max="4" width="12.25" customWidth="1"/>
  </cols>
  <sheetData>
    <row r="1" spans="1:5">
      <c r="D1" s="9" t="s">
        <v>32</v>
      </c>
    </row>
    <row r="2" spans="1:5">
      <c r="D2" s="9" t="s">
        <v>124</v>
      </c>
    </row>
    <row r="3" spans="1:5" ht="20.25">
      <c r="A3" s="121" t="s">
        <v>117</v>
      </c>
      <c r="B3" s="121"/>
      <c r="C3" s="121"/>
      <c r="D3" s="121"/>
      <c r="E3" s="121"/>
    </row>
    <row r="4" spans="1:5" ht="15.75" customHeight="1"/>
    <row r="5" spans="1:5" ht="15.75" customHeight="1">
      <c r="A5" s="124" t="s">
        <v>108</v>
      </c>
      <c r="B5" s="124"/>
      <c r="C5" s="124"/>
      <c r="D5" s="124"/>
      <c r="E5" s="124"/>
    </row>
    <row r="6" spans="1:5" ht="15.75" customHeight="1">
      <c r="A6" s="124"/>
      <c r="B6" s="124"/>
      <c r="C6" s="124"/>
      <c r="D6" s="124"/>
      <c r="E6" s="124"/>
    </row>
    <row r="7" spans="1:5" ht="15.75" customHeight="1">
      <c r="A7" s="124"/>
      <c r="B7" s="124"/>
      <c r="C7" s="124"/>
      <c r="D7" s="124"/>
      <c r="E7" s="124"/>
    </row>
    <row r="8" spans="1:5" ht="15.75" customHeight="1">
      <c r="A8" s="124"/>
      <c r="B8" s="124"/>
      <c r="C8" s="124"/>
      <c r="D8" s="124"/>
      <c r="E8" s="124"/>
    </row>
    <row r="9" spans="1:5" ht="14.25" customHeight="1">
      <c r="A9" s="124"/>
      <c r="B9" s="124"/>
      <c r="C9" s="124"/>
      <c r="D9" s="124"/>
      <c r="E9" s="124"/>
    </row>
    <row r="10" spans="1:5" ht="24" customHeight="1">
      <c r="A10" s="124"/>
      <c r="B10" s="124"/>
      <c r="C10" s="124"/>
      <c r="D10" s="124"/>
      <c r="E10" s="124"/>
    </row>
    <row r="11" spans="1:5" s="10" customFormat="1" ht="9.75" customHeight="1" thickBot="1">
      <c r="A11"/>
      <c r="B11"/>
      <c r="C11"/>
      <c r="D11"/>
      <c r="E11"/>
    </row>
    <row r="12" spans="1:5" ht="48" thickTop="1">
      <c r="A12" s="34" t="s">
        <v>37</v>
      </c>
      <c r="B12" s="35" t="s">
        <v>9</v>
      </c>
      <c r="C12" s="36" t="s">
        <v>38</v>
      </c>
      <c r="D12" s="37" t="s">
        <v>39</v>
      </c>
      <c r="E12" s="38">
        <v>6.9</v>
      </c>
    </row>
    <row r="13" spans="1:5" ht="47.25">
      <c r="A13" s="39" t="s">
        <v>40</v>
      </c>
      <c r="B13" s="40" t="s">
        <v>41</v>
      </c>
      <c r="C13" s="41" t="s">
        <v>42</v>
      </c>
      <c r="D13" s="42" t="s">
        <v>2</v>
      </c>
      <c r="E13" s="43">
        <v>1.1000000000000001</v>
      </c>
    </row>
    <row r="14" spans="1:5" ht="47.25">
      <c r="A14" s="39" t="s">
        <v>8</v>
      </c>
      <c r="B14" s="44" t="s">
        <v>2</v>
      </c>
      <c r="C14" s="41" t="s">
        <v>43</v>
      </c>
      <c r="D14" s="45" t="s">
        <v>44</v>
      </c>
      <c r="E14" s="43">
        <v>17.399999999999999</v>
      </c>
    </row>
    <row r="15" spans="1:5" ht="16.5" thickBot="1">
      <c r="A15" s="49"/>
      <c r="B15" s="50"/>
      <c r="C15" s="51"/>
      <c r="D15" s="52" t="s">
        <v>14</v>
      </c>
      <c r="E15" s="53">
        <f>SUM(E12:E14)</f>
        <v>25.4</v>
      </c>
    </row>
    <row r="16" spans="1:5" ht="15" thickTop="1"/>
    <row r="17" spans="1:12" ht="15.75">
      <c r="A17" s="2" t="s">
        <v>15</v>
      </c>
    </row>
    <row r="18" spans="1:12" ht="63">
      <c r="A18" s="39" t="s">
        <v>47</v>
      </c>
      <c r="B18" s="56" t="s">
        <v>46</v>
      </c>
      <c r="C18" s="41" t="s">
        <v>48</v>
      </c>
      <c r="D18" s="42" t="s">
        <v>49</v>
      </c>
      <c r="E18" s="43">
        <v>17.399999999999999</v>
      </c>
    </row>
    <row r="19" spans="1:12" ht="47.25">
      <c r="A19" s="39" t="s">
        <v>50</v>
      </c>
      <c r="B19" s="44" t="s">
        <v>2</v>
      </c>
      <c r="C19" s="41" t="s">
        <v>42</v>
      </c>
      <c r="D19" s="57" t="s">
        <v>51</v>
      </c>
      <c r="E19" s="43">
        <v>1.1000000000000001</v>
      </c>
    </row>
    <row r="20" spans="1:12" ht="47.25">
      <c r="A20" s="39" t="s">
        <v>52</v>
      </c>
      <c r="B20" s="40" t="s">
        <v>41</v>
      </c>
      <c r="C20" s="41" t="s">
        <v>53</v>
      </c>
      <c r="D20" s="58" t="s">
        <v>54</v>
      </c>
      <c r="E20" s="59">
        <v>6.9</v>
      </c>
    </row>
    <row r="21" spans="1:12" ht="48.75">
      <c r="A21" s="39" t="s">
        <v>55</v>
      </c>
      <c r="B21" s="60" t="s">
        <v>9</v>
      </c>
      <c r="C21" s="41" t="s">
        <v>56</v>
      </c>
      <c r="D21" s="61" t="s">
        <v>57</v>
      </c>
      <c r="E21" s="43">
        <v>6.7</v>
      </c>
    </row>
    <row r="22" spans="1:12" ht="32.25" thickBot="1">
      <c r="A22" s="62" t="s">
        <v>58</v>
      </c>
      <c r="B22" s="63" t="s">
        <v>59</v>
      </c>
      <c r="C22" s="46" t="s">
        <v>60</v>
      </c>
      <c r="D22" s="64" t="s">
        <v>61</v>
      </c>
      <c r="E22" s="48">
        <v>6.7</v>
      </c>
    </row>
    <row r="23" spans="1:12" ht="17.25" thickTop="1" thickBot="1">
      <c r="A23" s="49"/>
      <c r="B23" s="50"/>
      <c r="C23" s="51"/>
      <c r="D23" s="52" t="s">
        <v>14</v>
      </c>
      <c r="E23" s="53">
        <f>SUM(E18:E22)</f>
        <v>38.800000000000004</v>
      </c>
      <c r="F23" s="4"/>
    </row>
    <row r="24" spans="1:12" ht="16.5" thickTop="1">
      <c r="L24" s="3"/>
    </row>
    <row r="26" spans="1:12">
      <c r="D26" s="8" t="s">
        <v>119</v>
      </c>
      <c r="E26" s="7">
        <f>E15+E23</f>
        <v>64.2</v>
      </c>
    </row>
    <row r="27" spans="1:12">
      <c r="A27" s="1"/>
    </row>
    <row r="28" spans="1:12">
      <c r="A28" s="1"/>
    </row>
  </sheetData>
  <mergeCells count="2">
    <mergeCell ref="A3:E3"/>
    <mergeCell ref="A5:E10"/>
  </mergeCells>
  <pageMargins left="0.70866141732283472" right="0.31496062992125984" top="0.74" bottom="0.74803149606299213" header="0.39370078740157483" footer="0.31496062992125984"/>
  <pageSetup paperSize="9" scale="78" orientation="portrait" horizontalDpi="4294967294" r:id="rId1"/>
  <headerFooter>
    <oddHeader>&amp;Rtrasy przewozów pracowniczych na rok 2017 do przetargu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view="pageLayout" zoomScaleNormal="100" workbookViewId="0">
      <selection activeCell="D2" sqref="D2"/>
    </sheetView>
  </sheetViews>
  <sheetFormatPr defaultColWidth="15.125" defaultRowHeight="14.25"/>
  <cols>
    <col min="1" max="1" width="12.75" customWidth="1"/>
    <col min="2" max="2" width="10.875" customWidth="1"/>
    <col min="3" max="3" width="40.125" customWidth="1"/>
    <col min="4" max="4" width="12.25" customWidth="1"/>
  </cols>
  <sheetData>
    <row r="1" spans="1:5">
      <c r="D1" s="9" t="s">
        <v>121</v>
      </c>
    </row>
    <row r="2" spans="1:5">
      <c r="D2" s="9" t="s">
        <v>124</v>
      </c>
    </row>
    <row r="3" spans="1:5" ht="20.25">
      <c r="A3" s="121" t="s">
        <v>116</v>
      </c>
      <c r="B3" s="121"/>
      <c r="C3" s="121"/>
      <c r="D3" s="121"/>
      <c r="E3" s="121"/>
    </row>
    <row r="4" spans="1:5" ht="15.75" customHeight="1">
      <c r="A4" s="133" t="s">
        <v>120</v>
      </c>
      <c r="B4" s="133"/>
      <c r="C4" s="133"/>
      <c r="D4" s="133"/>
      <c r="E4" s="133"/>
    </row>
    <row r="5" spans="1:5" ht="15.75" customHeight="1">
      <c r="A5" s="133"/>
      <c r="B5" s="133"/>
      <c r="C5" s="133"/>
      <c r="D5" s="133"/>
      <c r="E5" s="133"/>
    </row>
    <row r="6" spans="1:5" ht="15.75" customHeight="1">
      <c r="A6" s="133"/>
      <c r="B6" s="133"/>
      <c r="C6" s="133"/>
      <c r="D6" s="133"/>
      <c r="E6" s="133"/>
    </row>
    <row r="7" spans="1:5" ht="15.75" customHeight="1">
      <c r="A7" s="133"/>
      <c r="B7" s="133"/>
      <c r="C7" s="133"/>
      <c r="D7" s="133"/>
      <c r="E7" s="133"/>
    </row>
    <row r="8" spans="1:5" ht="15.75" customHeight="1">
      <c r="A8" s="133"/>
      <c r="B8" s="133"/>
      <c r="C8" s="133"/>
      <c r="D8" s="133"/>
      <c r="E8" s="133"/>
    </row>
    <row r="9" spans="1:5" ht="14.25" customHeight="1">
      <c r="A9" s="133"/>
      <c r="B9" s="133"/>
      <c r="C9" s="133"/>
      <c r="D9" s="133"/>
      <c r="E9" s="133"/>
    </row>
    <row r="10" spans="1:5" ht="24" customHeight="1" thickBot="1">
      <c r="A10" s="2" t="s">
        <v>63</v>
      </c>
    </row>
    <row r="11" spans="1:5" s="10" customFormat="1" ht="16.5" thickTop="1">
      <c r="A11" s="34" t="s">
        <v>64</v>
      </c>
      <c r="B11" s="85" t="s">
        <v>4</v>
      </c>
      <c r="C11" s="36" t="s">
        <v>65</v>
      </c>
      <c r="D11" s="86" t="s">
        <v>66</v>
      </c>
      <c r="E11" s="55">
        <v>3.25</v>
      </c>
    </row>
    <row r="12" spans="1:5">
      <c r="A12" s="125" t="s">
        <v>10</v>
      </c>
      <c r="B12" s="127" t="s">
        <v>2</v>
      </c>
      <c r="C12" s="87" t="s">
        <v>67</v>
      </c>
      <c r="D12" s="129" t="s">
        <v>103</v>
      </c>
      <c r="E12" s="137">
        <v>14.4</v>
      </c>
    </row>
    <row r="13" spans="1:5" ht="78.75">
      <c r="A13" s="134"/>
      <c r="B13" s="135"/>
      <c r="C13" s="120" t="s">
        <v>122</v>
      </c>
      <c r="D13" s="136"/>
      <c r="E13" s="138"/>
    </row>
    <row r="14" spans="1:5" ht="63.75" thickBot="1">
      <c r="A14" s="89" t="s">
        <v>104</v>
      </c>
      <c r="B14" s="63" t="s">
        <v>101</v>
      </c>
      <c r="C14" s="46" t="s">
        <v>109</v>
      </c>
      <c r="D14" s="47" t="s">
        <v>105</v>
      </c>
      <c r="E14" s="48">
        <v>21.8</v>
      </c>
    </row>
    <row r="15" spans="1:5" ht="17.25" thickTop="1" thickBot="1">
      <c r="A15" s="49"/>
      <c r="B15" s="50"/>
      <c r="C15" s="51"/>
      <c r="D15" s="52" t="s">
        <v>14</v>
      </c>
      <c r="E15" s="53">
        <f>SUM(E11:E14)</f>
        <v>39.450000000000003</v>
      </c>
    </row>
    <row r="16" spans="1:5" ht="16.5" thickTop="1">
      <c r="A16" s="2"/>
      <c r="C16" s="115"/>
      <c r="E16" s="116"/>
    </row>
    <row r="17" spans="1:12" ht="16.5" thickBot="1">
      <c r="A17" s="2" t="s">
        <v>15</v>
      </c>
    </row>
    <row r="18" spans="1:12" ht="63.75" thickTop="1">
      <c r="A18" s="34" t="s">
        <v>107</v>
      </c>
      <c r="B18" s="54" t="s">
        <v>102</v>
      </c>
      <c r="C18" s="36" t="s">
        <v>110</v>
      </c>
      <c r="D18" s="37" t="s">
        <v>106</v>
      </c>
      <c r="E18" s="55">
        <v>21.8</v>
      </c>
    </row>
    <row r="19" spans="1:12" ht="78.75">
      <c r="A19" s="88" t="s">
        <v>100</v>
      </c>
      <c r="B19" s="40" t="s">
        <v>101</v>
      </c>
      <c r="C19" s="120" t="s">
        <v>123</v>
      </c>
      <c r="D19" s="42" t="s">
        <v>22</v>
      </c>
      <c r="E19" s="119">
        <v>14.4</v>
      </c>
    </row>
    <row r="20" spans="1:12">
      <c r="A20" s="125" t="s">
        <v>23</v>
      </c>
      <c r="B20" s="127" t="s">
        <v>68</v>
      </c>
      <c r="C20" s="87" t="s">
        <v>69</v>
      </c>
      <c r="D20" s="129" t="s">
        <v>70</v>
      </c>
      <c r="E20" s="131">
        <v>3.25</v>
      </c>
    </row>
    <row r="21" spans="1:12" ht="16.5" thickBot="1">
      <c r="A21" s="126"/>
      <c r="B21" s="128"/>
      <c r="C21" s="46" t="s">
        <v>71</v>
      </c>
      <c r="D21" s="130"/>
      <c r="E21" s="132"/>
    </row>
    <row r="22" spans="1:12" ht="17.25" thickTop="1" thickBot="1">
      <c r="A22" s="49"/>
      <c r="B22" s="50"/>
      <c r="C22" s="51"/>
      <c r="D22" s="52" t="s">
        <v>14</v>
      </c>
      <c r="E22" s="53">
        <f>SUM(E18:E21)</f>
        <v>39.450000000000003</v>
      </c>
    </row>
    <row r="23" spans="1:12" ht="16.5" thickTop="1">
      <c r="C23" s="115"/>
      <c r="E23" s="116"/>
    </row>
    <row r="25" spans="1:12" ht="15">
      <c r="D25" s="8" t="s">
        <v>119</v>
      </c>
      <c r="E25" s="7">
        <f>E15+E22</f>
        <v>78.900000000000006</v>
      </c>
      <c r="F25" s="4"/>
    </row>
    <row r="26" spans="1:12" ht="15.75">
      <c r="A26" s="4"/>
      <c r="B26" s="4"/>
      <c r="C26" s="4"/>
      <c r="D26" s="118"/>
      <c r="E26" s="117"/>
      <c r="L26" s="3"/>
    </row>
    <row r="27" spans="1:12">
      <c r="A27" s="1"/>
      <c r="D27" s="8"/>
      <c r="E27" s="7"/>
    </row>
    <row r="28" spans="1:12">
      <c r="A28" s="1"/>
    </row>
    <row r="29" spans="1:12">
      <c r="A29" s="1"/>
    </row>
    <row r="30" spans="1:12">
      <c r="A30" s="1"/>
    </row>
  </sheetData>
  <mergeCells count="10">
    <mergeCell ref="A20:A21"/>
    <mergeCell ref="B20:B21"/>
    <mergeCell ref="D20:D21"/>
    <mergeCell ref="E20:E21"/>
    <mergeCell ref="A3:E3"/>
    <mergeCell ref="A4:E9"/>
    <mergeCell ref="A12:A13"/>
    <mergeCell ref="B12:B13"/>
    <mergeCell ref="D12:D13"/>
    <mergeCell ref="E12:E13"/>
  </mergeCells>
  <pageMargins left="0.70866141732283472" right="0.31496062992125984" top="0.74" bottom="0.74803149606299213" header="0.39370078740157483" footer="0.31496062992125984"/>
  <pageSetup paperSize="9" scale="78" orientation="portrait" horizontalDpi="4294967294" r:id="rId1"/>
  <headerFooter>
    <oddHeader>&amp;Rtrasy przewozów pracowniczych na rok 2017 do przetargu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Layout" zoomScaleNormal="100" workbookViewId="0">
      <selection activeCell="A5" sqref="A5:E9"/>
    </sheetView>
  </sheetViews>
  <sheetFormatPr defaultColWidth="15.125" defaultRowHeight="14.25"/>
  <cols>
    <col min="1" max="1" width="12.75" customWidth="1"/>
    <col min="2" max="2" width="10.875" customWidth="1"/>
    <col min="3" max="3" width="40.125" customWidth="1"/>
    <col min="4" max="4" width="12.25" customWidth="1"/>
  </cols>
  <sheetData>
    <row r="1" spans="1:5">
      <c r="D1" s="9" t="s">
        <v>33</v>
      </c>
    </row>
    <row r="2" spans="1:5">
      <c r="D2" s="9" t="s">
        <v>124</v>
      </c>
    </row>
    <row r="3" spans="1:5" ht="20.25">
      <c r="A3" s="121" t="s">
        <v>115</v>
      </c>
      <c r="B3" s="121"/>
      <c r="C3" s="121"/>
      <c r="D3" s="121"/>
      <c r="E3" s="121"/>
    </row>
    <row r="4" spans="1:5" ht="15.75" customHeight="1">
      <c r="A4" s="1"/>
    </row>
    <row r="5" spans="1:5" ht="15.75" customHeight="1">
      <c r="A5" s="142" t="s">
        <v>111</v>
      </c>
      <c r="B5" s="142"/>
      <c r="C5" s="142"/>
      <c r="D5" s="142"/>
      <c r="E5" s="142"/>
    </row>
    <row r="6" spans="1:5" ht="15.75" customHeight="1">
      <c r="A6" s="142"/>
      <c r="B6" s="142"/>
      <c r="C6" s="142"/>
      <c r="D6" s="142"/>
      <c r="E6" s="142"/>
    </row>
    <row r="7" spans="1:5" ht="15.75" customHeight="1">
      <c r="A7" s="142"/>
      <c r="B7" s="142"/>
      <c r="C7" s="142"/>
      <c r="D7" s="142"/>
      <c r="E7" s="142"/>
    </row>
    <row r="8" spans="1:5" ht="15.75" customHeight="1">
      <c r="A8" s="142"/>
      <c r="B8" s="142"/>
      <c r="C8" s="142"/>
      <c r="D8" s="142"/>
      <c r="E8" s="142"/>
    </row>
    <row r="9" spans="1:5" ht="14.25" customHeight="1">
      <c r="A9" s="142"/>
      <c r="B9" s="142"/>
      <c r="C9" s="142"/>
      <c r="D9" s="142"/>
      <c r="E9" s="142"/>
    </row>
    <row r="10" spans="1:5" ht="24" customHeight="1" thickBot="1">
      <c r="A10" s="2" t="s">
        <v>63</v>
      </c>
    </row>
    <row r="11" spans="1:5" s="10" customFormat="1" ht="32.25" thickTop="1">
      <c r="A11" s="34" t="s">
        <v>5</v>
      </c>
      <c r="B11" s="90" t="s">
        <v>9</v>
      </c>
      <c r="C11" s="36" t="s">
        <v>72</v>
      </c>
      <c r="D11" s="91" t="s">
        <v>73</v>
      </c>
      <c r="E11" s="55">
        <v>10</v>
      </c>
    </row>
    <row r="12" spans="1:5" ht="15.75">
      <c r="A12" s="39" t="s">
        <v>74</v>
      </c>
      <c r="B12" s="92" t="s">
        <v>75</v>
      </c>
      <c r="C12" s="41" t="s">
        <v>76</v>
      </c>
      <c r="D12" s="45" t="s">
        <v>77</v>
      </c>
      <c r="E12" s="43">
        <v>3.3</v>
      </c>
    </row>
    <row r="13" spans="1:5" ht="63">
      <c r="A13" s="39" t="s">
        <v>78</v>
      </c>
      <c r="B13" s="93" t="s">
        <v>79</v>
      </c>
      <c r="C13" s="41" t="s">
        <v>80</v>
      </c>
      <c r="D13" s="42" t="s">
        <v>66</v>
      </c>
      <c r="E13" s="43">
        <v>15</v>
      </c>
    </row>
    <row r="14" spans="1:5">
      <c r="A14" s="125" t="s">
        <v>10</v>
      </c>
      <c r="B14" s="127" t="s">
        <v>2</v>
      </c>
      <c r="C14" s="87" t="s">
        <v>81</v>
      </c>
      <c r="D14" s="129" t="s">
        <v>99</v>
      </c>
      <c r="E14" s="131">
        <v>14.3</v>
      </c>
    </row>
    <row r="15" spans="1:5" ht="32.25" thickBot="1">
      <c r="A15" s="126"/>
      <c r="B15" s="128"/>
      <c r="C15" s="46" t="s">
        <v>112</v>
      </c>
      <c r="D15" s="130"/>
      <c r="E15" s="132"/>
    </row>
    <row r="16" spans="1:5" ht="17.25" thickTop="1" thickBot="1">
      <c r="A16" s="49"/>
      <c r="B16" s="94"/>
      <c r="C16" s="51"/>
      <c r="D16" s="52" t="s">
        <v>14</v>
      </c>
      <c r="E16" s="53">
        <f>SUM(E11:E15)</f>
        <v>42.6</v>
      </c>
    </row>
    <row r="17" spans="1:12" ht="16.5" thickTop="1">
      <c r="A17" s="95"/>
    </row>
    <row r="18" spans="1:12" ht="16.5" thickBot="1">
      <c r="A18" s="2" t="s">
        <v>15</v>
      </c>
    </row>
    <row r="19" spans="1:12" ht="32.25" thickTop="1">
      <c r="A19" s="34" t="s">
        <v>100</v>
      </c>
      <c r="B19" s="85" t="s">
        <v>98</v>
      </c>
      <c r="C19" s="36" t="s">
        <v>113</v>
      </c>
      <c r="D19" s="86" t="s">
        <v>22</v>
      </c>
      <c r="E19" s="55">
        <v>14.3</v>
      </c>
    </row>
    <row r="20" spans="1:12">
      <c r="A20" s="125" t="s">
        <v>23</v>
      </c>
      <c r="B20" s="127" t="s">
        <v>2</v>
      </c>
      <c r="C20" s="87" t="s">
        <v>82</v>
      </c>
      <c r="D20" s="139" t="s">
        <v>83</v>
      </c>
      <c r="E20" s="131">
        <v>15</v>
      </c>
    </row>
    <row r="21" spans="1:12" ht="63">
      <c r="A21" s="134"/>
      <c r="B21" s="135"/>
      <c r="C21" s="96" t="s">
        <v>84</v>
      </c>
      <c r="D21" s="140"/>
      <c r="E21" s="141"/>
    </row>
    <row r="22" spans="1:12" ht="15.75">
      <c r="A22" s="97" t="s">
        <v>25</v>
      </c>
      <c r="B22" s="98" t="s">
        <v>79</v>
      </c>
      <c r="C22" s="99" t="s">
        <v>85</v>
      </c>
      <c r="D22" s="100" t="s">
        <v>86</v>
      </c>
      <c r="E22" s="101">
        <v>3.3</v>
      </c>
    </row>
    <row r="23" spans="1:12" ht="31.5">
      <c r="A23" s="97" t="s">
        <v>87</v>
      </c>
      <c r="B23" s="100" t="s">
        <v>75</v>
      </c>
      <c r="C23" s="99" t="s">
        <v>88</v>
      </c>
      <c r="D23" s="102" t="s">
        <v>89</v>
      </c>
      <c r="E23" s="101">
        <v>10</v>
      </c>
    </row>
    <row r="24" spans="1:12" ht="16.5" thickBot="1">
      <c r="A24" s="62"/>
      <c r="B24" s="63"/>
      <c r="C24" s="46"/>
      <c r="D24" s="103"/>
      <c r="E24" s="104"/>
    </row>
    <row r="25" spans="1:12" ht="17.25" thickTop="1" thickBot="1">
      <c r="A25" s="49"/>
      <c r="B25" s="94"/>
      <c r="C25" s="51"/>
      <c r="D25" s="52" t="s">
        <v>14</v>
      </c>
      <c r="E25" s="53">
        <f>SUM(E19:E24)</f>
        <v>42.6</v>
      </c>
      <c r="F25" s="4"/>
    </row>
    <row r="26" spans="1:12" ht="16.5" thickTop="1">
      <c r="L26" s="3"/>
    </row>
    <row r="28" spans="1:12">
      <c r="D28" s="8" t="s">
        <v>119</v>
      </c>
      <c r="E28" s="7">
        <f>E16+E25</f>
        <v>85.2</v>
      </c>
    </row>
    <row r="29" spans="1:12">
      <c r="A29" s="1"/>
    </row>
    <row r="30" spans="1:12">
      <c r="A30" s="1"/>
    </row>
  </sheetData>
  <mergeCells count="10">
    <mergeCell ref="A20:A21"/>
    <mergeCell ref="B20:B21"/>
    <mergeCell ref="D20:D21"/>
    <mergeCell ref="E20:E21"/>
    <mergeCell ref="A3:E3"/>
    <mergeCell ref="A5:E9"/>
    <mergeCell ref="A14:A15"/>
    <mergeCell ref="B14:B15"/>
    <mergeCell ref="D14:D15"/>
    <mergeCell ref="E14:E15"/>
  </mergeCells>
  <pageMargins left="0.70866141732283472" right="0.31496062992125984" top="0.74" bottom="0.74803149606299213" header="0.39370078740157483" footer="0.31496062992125984"/>
  <pageSetup paperSize="9" scale="78" orientation="portrait" horizontalDpi="4294967294" r:id="rId1"/>
  <headerFooter>
    <oddHeader xml:space="preserve">&amp;RTrasy przewozów pracowniczych na rok 2017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view="pageLayout" zoomScaleNormal="100" workbookViewId="0">
      <selection activeCell="A3" sqref="A3:E3"/>
    </sheetView>
  </sheetViews>
  <sheetFormatPr defaultColWidth="15.125" defaultRowHeight="14.25"/>
  <cols>
    <col min="1" max="1" width="12.75" customWidth="1"/>
    <col min="2" max="2" width="10.875" customWidth="1"/>
    <col min="3" max="3" width="40.125" customWidth="1"/>
    <col min="4" max="4" width="12.25" customWidth="1"/>
  </cols>
  <sheetData>
    <row r="1" spans="1:5">
      <c r="D1" s="9" t="s">
        <v>34</v>
      </c>
    </row>
    <row r="2" spans="1:5">
      <c r="D2" s="9" t="s">
        <v>124</v>
      </c>
    </row>
    <row r="3" spans="1:5" ht="20.25">
      <c r="A3" s="121" t="s">
        <v>114</v>
      </c>
      <c r="B3" s="121"/>
      <c r="C3" s="121"/>
      <c r="D3" s="121"/>
      <c r="E3" s="121"/>
    </row>
    <row r="4" spans="1:5" ht="15.75" customHeight="1">
      <c r="A4" s="1"/>
    </row>
    <row r="5" spans="1:5" ht="15.75" customHeight="1">
      <c r="A5" s="142" t="s">
        <v>90</v>
      </c>
      <c r="B5" s="142"/>
      <c r="C5" s="142"/>
      <c r="D5" s="142"/>
      <c r="E5" s="142"/>
    </row>
    <row r="6" spans="1:5" ht="15.75" customHeight="1">
      <c r="A6" s="142"/>
      <c r="B6" s="142"/>
      <c r="C6" s="142"/>
      <c r="D6" s="142"/>
      <c r="E6" s="142"/>
    </row>
    <row r="7" spans="1:5" ht="15.75" customHeight="1">
      <c r="A7" s="142"/>
      <c r="B7" s="142"/>
      <c r="C7" s="142"/>
      <c r="D7" s="142"/>
      <c r="E7" s="142"/>
    </row>
    <row r="8" spans="1:5" ht="15.75" customHeight="1">
      <c r="A8" s="142"/>
      <c r="B8" s="142"/>
      <c r="C8" s="142"/>
      <c r="D8" s="142"/>
      <c r="E8" s="142"/>
    </row>
    <row r="9" spans="1:5" ht="14.25" customHeight="1" thickBot="1">
      <c r="A9" s="2" t="s">
        <v>63</v>
      </c>
    </row>
    <row r="10" spans="1:5" ht="16.5" thickTop="1">
      <c r="A10" s="105" t="s">
        <v>45</v>
      </c>
      <c r="B10" s="106" t="s">
        <v>75</v>
      </c>
      <c r="C10" s="107" t="s">
        <v>91</v>
      </c>
      <c r="D10" s="108" t="s">
        <v>79</v>
      </c>
      <c r="E10" s="109">
        <v>3.3</v>
      </c>
    </row>
    <row r="11" spans="1:5" s="10" customFormat="1" ht="31.5">
      <c r="A11" s="110" t="s">
        <v>92</v>
      </c>
      <c r="B11" s="111" t="s">
        <v>79</v>
      </c>
      <c r="C11" s="112" t="s">
        <v>93</v>
      </c>
      <c r="D11" s="113" t="s">
        <v>94</v>
      </c>
      <c r="E11" s="114">
        <v>3.3</v>
      </c>
    </row>
    <row r="12" spans="1:5" ht="48" thickBot="1">
      <c r="A12" s="62" t="s">
        <v>95</v>
      </c>
      <c r="B12" s="63" t="s">
        <v>94</v>
      </c>
      <c r="C12" s="46" t="s">
        <v>96</v>
      </c>
      <c r="D12" s="47" t="s">
        <v>97</v>
      </c>
      <c r="E12" s="48">
        <v>7.8</v>
      </c>
    </row>
    <row r="13" spans="1:5" ht="17.25" thickTop="1" thickBot="1">
      <c r="A13" s="49"/>
      <c r="B13" s="94"/>
      <c r="C13" s="51"/>
      <c r="D13" s="52" t="s">
        <v>14</v>
      </c>
      <c r="E13" s="53">
        <f>SUM(E10:E12)</f>
        <v>14.399999999999999</v>
      </c>
    </row>
    <row r="14" spans="1:5" ht="15" thickTop="1"/>
    <row r="16" spans="1:5">
      <c r="D16" s="8" t="s">
        <v>119</v>
      </c>
      <c r="E16" s="7">
        <f>E13</f>
        <v>14.399999999999999</v>
      </c>
    </row>
    <row r="25" spans="1:7" ht="15">
      <c r="A25" s="4"/>
    </row>
    <row r="26" spans="1:7" ht="15.75">
      <c r="G26" s="3"/>
    </row>
    <row r="30" spans="1:7">
      <c r="A30" s="1"/>
    </row>
  </sheetData>
  <mergeCells count="2">
    <mergeCell ref="A3:E3"/>
    <mergeCell ref="A5:E8"/>
  </mergeCells>
  <pageMargins left="0.70866141732283472" right="0.31496062992125984" top="0.74" bottom="0.74803149606299213" header="0.39370078740157483" footer="0.31496062992125984"/>
  <pageSetup paperSize="9" scale="78" orientation="portrait" horizontalDpi="4294967294" r:id="rId1"/>
  <headerFooter>
    <oddHeader>&amp;Rtrasy przewozów pracowniczych na rok 2017 do przetargu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811</vt:lpstr>
      <vt:lpstr>812</vt:lpstr>
      <vt:lpstr>813</vt:lpstr>
      <vt:lpstr>814</vt:lpstr>
      <vt:lpstr>815</vt:lpstr>
    </vt:vector>
  </TitlesOfParts>
  <Company>MPK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aobuchow</dc:creator>
  <cp:lastModifiedBy>ecieslik</cp:lastModifiedBy>
  <cp:lastPrinted>2016-11-15T09:54:01Z</cp:lastPrinted>
  <dcterms:created xsi:type="dcterms:W3CDTF">2010-11-23T11:32:21Z</dcterms:created>
  <dcterms:modified xsi:type="dcterms:W3CDTF">2016-11-15T09:54:04Z</dcterms:modified>
</cp:coreProperties>
</file>